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kalle\OneDrive - Radexpert OÜ\Documents\COMPANY\QM\Rakvere\doosid\2023\"/>
    </mc:Choice>
  </mc:AlternateContent>
  <xr:revisionPtr revIDLastSave="0" documentId="13_ncr:1_{98B8E8BE-6442-48F6-821E-D72C3B32C19E}" xr6:coauthVersionLast="47" xr6:coauthVersionMax="47" xr10:uidLastSave="{00000000-0000-0000-0000-000000000000}"/>
  <bookViews>
    <workbookView xWindow="-110" yWindow="-110" windowWidth="19420" windowHeight="10300" tabRatio="500" xr2:uid="{00000000-000D-0000-FFFF-FFFF00000000}"/>
  </bookViews>
  <sheets>
    <sheet name="Üld- ja doosiandmed" sheetId="1" r:id="rId1"/>
    <sheet name="1 Rö rindkere PA" sheetId="2" r:id="rId2"/>
    <sheet name="2 Rö nimmelülidest AP ja LAT" sheetId="3" r:id="rId3"/>
    <sheet name="3 Mammo CC ja MLO" sheetId="4" r:id="rId4"/>
    <sheet name="4 KT pea natiiv" sheetId="5" r:id="rId5"/>
    <sheet name="5 Kaela ja Willis'i arterid" sheetId="6" r:id="rId6"/>
    <sheet name="6 KATE KT, kontrastiga" sheetId="7" r:id="rId7"/>
    <sheet name="7 Kõhu-ja vaagna KT kontrastig" sheetId="8" r:id="rId8"/>
    <sheet name="8 Koronarograafia" sheetId="9" r:id="rId9"/>
    <sheet name="9 Koronaarangioplastika, 1. st" sheetId="10" r:id="rId10"/>
    <sheet name="Ripploend" sheetId="11" r:id="rId11"/>
  </sheets>
  <externalReferences>
    <externalReference r:id="rId12"/>
  </externalReferences>
  <definedNames>
    <definedName name="Projection">'[1]Data for drop-down lists'!$E$3:$E$6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114" i="1" l="1"/>
  <c r="F114" i="1"/>
  <c r="D114" i="1"/>
  <c r="H90" i="1"/>
  <c r="D90" i="1"/>
  <c r="H78" i="1"/>
  <c r="D78" i="1"/>
  <c r="D16" i="3" l="1"/>
  <c r="D31" i="10"/>
  <c r="C31" i="10"/>
  <c r="B31" i="10"/>
  <c r="A23" i="10"/>
  <c r="A24" i="10" s="1"/>
  <c r="A25" i="10" s="1"/>
  <c r="A26" i="10" s="1"/>
  <c r="A27" i="10" s="1"/>
  <c r="A28" i="10" s="1"/>
  <c r="A29" i="10" s="1"/>
  <c r="A30" i="10" s="1"/>
  <c r="A22" i="10"/>
  <c r="D16" i="10"/>
  <c r="C16" i="10"/>
  <c r="B16" i="10"/>
  <c r="A7" i="10"/>
  <c r="A8" i="10" s="1"/>
  <c r="A9" i="10" s="1"/>
  <c r="A10" i="10" s="1"/>
  <c r="A11" i="10" s="1"/>
  <c r="A12" i="10" s="1"/>
  <c r="A13" i="10" s="1"/>
  <c r="A14" i="10" s="1"/>
  <c r="A15" i="10" s="1"/>
  <c r="D31" i="9"/>
  <c r="C31" i="9"/>
  <c r="B31" i="9"/>
  <c r="A25" i="9"/>
  <c r="A26" i="9" s="1"/>
  <c r="A27" i="9" s="1"/>
  <c r="A28" i="9" s="1"/>
  <c r="A29" i="9" s="1"/>
  <c r="A30" i="9" s="1"/>
  <c r="A24" i="9"/>
  <c r="A23" i="9"/>
  <c r="A22" i="9"/>
  <c r="D16" i="9"/>
  <c r="C16" i="9"/>
  <c r="B16" i="9"/>
  <c r="A7" i="9"/>
  <c r="A8" i="9" s="1"/>
  <c r="A9" i="9" s="1"/>
  <c r="A10" i="9" s="1"/>
  <c r="A11" i="9" s="1"/>
  <c r="A12" i="9" s="1"/>
  <c r="A13" i="9" s="1"/>
  <c r="A14" i="9" s="1"/>
  <c r="A15" i="9" s="1"/>
  <c r="E46" i="8"/>
  <c r="C46" i="8"/>
  <c r="B46" i="8"/>
  <c r="A40" i="8"/>
  <c r="A41" i="8" s="1"/>
  <c r="A42" i="8" s="1"/>
  <c r="A43" i="8" s="1"/>
  <c r="A44" i="8" s="1"/>
  <c r="A45" i="8" s="1"/>
  <c r="A39" i="8"/>
  <c r="A38" i="8"/>
  <c r="A37" i="8"/>
  <c r="E31" i="8"/>
  <c r="C31" i="8"/>
  <c r="B31" i="8"/>
  <c r="A22" i="8"/>
  <c r="A23" i="8" s="1"/>
  <c r="A24" i="8" s="1"/>
  <c r="A25" i="8" s="1"/>
  <c r="A26" i="8" s="1"/>
  <c r="A27" i="8" s="1"/>
  <c r="A28" i="8" s="1"/>
  <c r="A29" i="8" s="1"/>
  <c r="A30" i="8" s="1"/>
  <c r="E16" i="8"/>
  <c r="C16" i="8"/>
  <c r="B16" i="8"/>
  <c r="A10" i="8"/>
  <c r="A11" i="8" s="1"/>
  <c r="A12" i="8" s="1"/>
  <c r="A13" i="8" s="1"/>
  <c r="A14" i="8" s="1"/>
  <c r="A15" i="8" s="1"/>
  <c r="A9" i="8"/>
  <c r="A8" i="8"/>
  <c r="A7" i="8"/>
  <c r="E30" i="7"/>
  <c r="C30" i="7"/>
  <c r="B30" i="7"/>
  <c r="A21" i="7"/>
  <c r="A22" i="7" s="1"/>
  <c r="A23" i="7" s="1"/>
  <c r="A24" i="7" s="1"/>
  <c r="A25" i="7" s="1"/>
  <c r="A26" i="7" s="1"/>
  <c r="A27" i="7" s="1"/>
  <c r="A28" i="7" s="1"/>
  <c r="A29" i="7" s="1"/>
  <c r="E16" i="7"/>
  <c r="C16" i="7"/>
  <c r="B16" i="7"/>
  <c r="A10" i="7"/>
  <c r="A11" i="7" s="1"/>
  <c r="A12" i="7" s="1"/>
  <c r="A13" i="7" s="1"/>
  <c r="A14" i="7" s="1"/>
  <c r="A15" i="7" s="1"/>
  <c r="A9" i="7"/>
  <c r="A8" i="7"/>
  <c r="A7" i="7"/>
  <c r="D61" i="6"/>
  <c r="B61" i="6"/>
  <c r="A54" i="6"/>
  <c r="A55" i="6" s="1"/>
  <c r="A56" i="6" s="1"/>
  <c r="A57" i="6" s="1"/>
  <c r="A58" i="6" s="1"/>
  <c r="A59" i="6" s="1"/>
  <c r="A60" i="6" s="1"/>
  <c r="A53" i="6"/>
  <c r="A52" i="6"/>
  <c r="D46" i="6"/>
  <c r="B46" i="6"/>
  <c r="A38" i="6"/>
  <c r="A39" i="6" s="1"/>
  <c r="A40" i="6" s="1"/>
  <c r="A41" i="6" s="1"/>
  <c r="A42" i="6" s="1"/>
  <c r="A43" i="6" s="1"/>
  <c r="A44" i="6" s="1"/>
  <c r="A45" i="6" s="1"/>
  <c r="A37" i="6"/>
  <c r="D31" i="6"/>
  <c r="B31" i="6"/>
  <c r="A22" i="6"/>
  <c r="A23" i="6" s="1"/>
  <c r="A24" i="6" s="1"/>
  <c r="A25" i="6" s="1"/>
  <c r="A26" i="6" s="1"/>
  <c r="A27" i="6" s="1"/>
  <c r="A28" i="6" s="1"/>
  <c r="A29" i="6" s="1"/>
  <c r="A30" i="6" s="1"/>
  <c r="D16" i="6"/>
  <c r="B16" i="6"/>
  <c r="A7" i="6"/>
  <c r="A8" i="6" s="1"/>
  <c r="A9" i="6" s="1"/>
  <c r="A10" i="6" s="1"/>
  <c r="A11" i="6" s="1"/>
  <c r="A12" i="6" s="1"/>
  <c r="A13" i="6" s="1"/>
  <c r="A14" i="6" s="1"/>
  <c r="A15" i="6" s="1"/>
  <c r="D61" i="5"/>
  <c r="B61" i="5"/>
  <c r="A54" i="5"/>
  <c r="A55" i="5" s="1"/>
  <c r="A56" i="5" s="1"/>
  <c r="A57" i="5" s="1"/>
  <c r="A58" i="5" s="1"/>
  <c r="A59" i="5" s="1"/>
  <c r="A60" i="5" s="1"/>
  <c r="A53" i="5"/>
  <c r="A52" i="5"/>
  <c r="D46" i="5"/>
  <c r="B46" i="5"/>
  <c r="A38" i="5"/>
  <c r="A39" i="5" s="1"/>
  <c r="A40" i="5" s="1"/>
  <c r="A41" i="5" s="1"/>
  <c r="A42" i="5" s="1"/>
  <c r="A43" i="5" s="1"/>
  <c r="A44" i="5" s="1"/>
  <c r="A45" i="5" s="1"/>
  <c r="A37" i="5"/>
  <c r="D31" i="5"/>
  <c r="B31" i="5"/>
  <c r="A22" i="5"/>
  <c r="A23" i="5" s="1"/>
  <c r="A24" i="5" s="1"/>
  <c r="A25" i="5" s="1"/>
  <c r="A26" i="5" s="1"/>
  <c r="A27" i="5" s="1"/>
  <c r="A28" i="5" s="1"/>
  <c r="A29" i="5" s="1"/>
  <c r="A30" i="5" s="1"/>
  <c r="D16" i="5"/>
  <c r="B16" i="5"/>
  <c r="A10" i="5"/>
  <c r="A11" i="5" s="1"/>
  <c r="A12" i="5" s="1"/>
  <c r="A13" i="5" s="1"/>
  <c r="A14" i="5" s="1"/>
  <c r="A15" i="5" s="1"/>
  <c r="A9" i="5"/>
  <c r="A8" i="5"/>
  <c r="A7" i="5"/>
  <c r="D76" i="4"/>
  <c r="C76" i="4"/>
  <c r="B76" i="4"/>
  <c r="A70" i="4"/>
  <c r="A71" i="4" s="1"/>
  <c r="A72" i="4" s="1"/>
  <c r="A73" i="4" s="1"/>
  <c r="A74" i="4" s="1"/>
  <c r="A75" i="4" s="1"/>
  <c r="A69" i="4"/>
  <c r="A68" i="4"/>
  <c r="A67" i="4"/>
  <c r="D61" i="4"/>
  <c r="C61" i="4"/>
  <c r="B61" i="4"/>
  <c r="A55" i="4"/>
  <c r="A56" i="4" s="1"/>
  <c r="A57" i="4" s="1"/>
  <c r="A58" i="4" s="1"/>
  <c r="A59" i="4" s="1"/>
  <c r="A60" i="4" s="1"/>
  <c r="A54" i="4"/>
  <c r="A53" i="4"/>
  <c r="A52" i="4"/>
  <c r="D46" i="4"/>
  <c r="C46" i="4"/>
  <c r="B46" i="4"/>
  <c r="A40" i="4"/>
  <c r="A41" i="4" s="1"/>
  <c r="A42" i="4" s="1"/>
  <c r="A43" i="4" s="1"/>
  <c r="A44" i="4" s="1"/>
  <c r="A45" i="4" s="1"/>
  <c r="A39" i="4"/>
  <c r="A38" i="4"/>
  <c r="A37" i="4"/>
  <c r="D31" i="4"/>
  <c r="C31" i="4"/>
  <c r="B31" i="4"/>
  <c r="A25" i="4"/>
  <c r="A26" i="4" s="1"/>
  <c r="A27" i="4" s="1"/>
  <c r="A28" i="4" s="1"/>
  <c r="A29" i="4" s="1"/>
  <c r="A30" i="4" s="1"/>
  <c r="A24" i="4"/>
  <c r="A23" i="4"/>
  <c r="A22" i="4"/>
  <c r="D16" i="4"/>
  <c r="C16" i="4"/>
  <c r="B16" i="4"/>
  <c r="A10" i="4"/>
  <c r="A11" i="4" s="1"/>
  <c r="A12" i="4" s="1"/>
  <c r="A13" i="4" s="1"/>
  <c r="A14" i="4" s="1"/>
  <c r="A15" i="4" s="1"/>
  <c r="A9" i="4"/>
  <c r="A8" i="4"/>
  <c r="A7" i="4"/>
  <c r="G75" i="3"/>
  <c r="F75" i="3"/>
  <c r="D75" i="3"/>
  <c r="C75" i="3"/>
  <c r="B75" i="3"/>
  <c r="A67" i="3"/>
  <c r="A68" i="3" s="1"/>
  <c r="A69" i="3" s="1"/>
  <c r="A70" i="3" s="1"/>
  <c r="A71" i="3" s="1"/>
  <c r="A72" i="3" s="1"/>
  <c r="A73" i="3" s="1"/>
  <c r="A74" i="3" s="1"/>
  <c r="A66" i="3"/>
  <c r="G60" i="3"/>
  <c r="F60" i="3"/>
  <c r="D60" i="3"/>
  <c r="C60" i="3"/>
  <c r="B60" i="3"/>
  <c r="A54" i="3"/>
  <c r="A55" i="3" s="1"/>
  <c r="A56" i="3" s="1"/>
  <c r="A57" i="3" s="1"/>
  <c r="A58" i="3" s="1"/>
  <c r="A59" i="3" s="1"/>
  <c r="A53" i="3"/>
  <c r="A52" i="3"/>
  <c r="A51" i="3"/>
  <c r="G45" i="3"/>
  <c r="F45" i="3"/>
  <c r="D45" i="3"/>
  <c r="C45" i="3"/>
  <c r="B45" i="3"/>
  <c r="A37" i="3"/>
  <c r="A38" i="3" s="1"/>
  <c r="A39" i="3" s="1"/>
  <c r="A40" i="3" s="1"/>
  <c r="A41" i="3" s="1"/>
  <c r="A42" i="3" s="1"/>
  <c r="A43" i="3" s="1"/>
  <c r="A44" i="3" s="1"/>
  <c r="A36" i="3"/>
  <c r="G30" i="3"/>
  <c r="F30" i="3"/>
  <c r="D30" i="3"/>
  <c r="C30" i="3"/>
  <c r="B30" i="3"/>
  <c r="A21" i="3"/>
  <c r="A22" i="3" s="1"/>
  <c r="A23" i="3" s="1"/>
  <c r="A24" i="3" s="1"/>
  <c r="A25" i="3" s="1"/>
  <c r="A26" i="3" s="1"/>
  <c r="A27" i="3" s="1"/>
  <c r="A28" i="3" s="1"/>
  <c r="A29" i="3" s="1"/>
  <c r="G16" i="3"/>
  <c r="F16" i="3"/>
  <c r="C16" i="3"/>
  <c r="B16" i="3"/>
  <c r="A10" i="3"/>
  <c r="A11" i="3" s="1"/>
  <c r="A12" i="3" s="1"/>
  <c r="A13" i="3" s="1"/>
  <c r="A14" i="3" s="1"/>
  <c r="A15" i="3" s="1"/>
  <c r="A9" i="3"/>
  <c r="A8" i="3"/>
  <c r="A7" i="3"/>
  <c r="E86" i="2"/>
  <c r="C86" i="2"/>
  <c r="B86" i="2"/>
  <c r="A78" i="2"/>
  <c r="A79" i="2" s="1"/>
  <c r="A80" i="2" s="1"/>
  <c r="A81" i="2" s="1"/>
  <c r="A82" i="2" s="1"/>
  <c r="A83" i="2" s="1"/>
  <c r="A84" i="2" s="1"/>
  <c r="A85" i="2" s="1"/>
  <c r="A77" i="2"/>
  <c r="E72" i="2"/>
  <c r="C72" i="2"/>
  <c r="B72" i="2"/>
  <c r="A66" i="2"/>
  <c r="A67" i="2" s="1"/>
  <c r="A68" i="2" s="1"/>
  <c r="A69" i="2" s="1"/>
  <c r="A70" i="2" s="1"/>
  <c r="A71" i="2" s="1"/>
  <c r="A65" i="2"/>
  <c r="A64" i="2"/>
  <c r="A63" i="2"/>
  <c r="E58" i="2"/>
  <c r="C58" i="2"/>
  <c r="B58" i="2"/>
  <c r="A50" i="2"/>
  <c r="A51" i="2" s="1"/>
  <c r="A52" i="2" s="1"/>
  <c r="A53" i="2" s="1"/>
  <c r="A54" i="2" s="1"/>
  <c r="A55" i="2" s="1"/>
  <c r="A56" i="2" s="1"/>
  <c r="A57" i="2" s="1"/>
  <c r="A49" i="2"/>
  <c r="E44" i="2"/>
  <c r="C44" i="2"/>
  <c r="B44" i="2"/>
  <c r="A37" i="2"/>
  <c r="A38" i="2" s="1"/>
  <c r="A39" i="2" s="1"/>
  <c r="A40" i="2" s="1"/>
  <c r="A41" i="2" s="1"/>
  <c r="A42" i="2" s="1"/>
  <c r="A43" i="2" s="1"/>
  <c r="A36" i="2"/>
  <c r="A35" i="2"/>
  <c r="E30" i="2"/>
  <c r="C30" i="2"/>
  <c r="B30" i="2"/>
  <c r="A22" i="2"/>
  <c r="A23" i="2" s="1"/>
  <c r="A24" i="2" s="1"/>
  <c r="A25" i="2" s="1"/>
  <c r="A26" i="2" s="1"/>
  <c r="A27" i="2" s="1"/>
  <c r="A28" i="2" s="1"/>
  <c r="A29" i="2" s="1"/>
  <c r="A21" i="2"/>
  <c r="E16" i="2"/>
  <c r="C16" i="2"/>
  <c r="B16" i="2"/>
  <c r="A9" i="2"/>
  <c r="A10" i="2" s="1"/>
  <c r="A11" i="2" s="1"/>
  <c r="A12" i="2" s="1"/>
  <c r="A13" i="2" s="1"/>
  <c r="A14" i="2" s="1"/>
  <c r="A15" i="2" s="1"/>
  <c r="A8" i="2"/>
  <c r="A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5" authorId="0" shapeId="0" xr:uid="{00000000-0006-0000-0300-000001000000}">
      <text>
        <r>
          <rPr>
            <sz val="11"/>
            <color rgb="FF000000"/>
            <rFont val="Calibri"/>
            <family val="2"/>
            <charset val="1"/>
          </rPr>
          <t xml:space="preserve">Kadri Kapp:
</t>
        </r>
        <r>
          <rPr>
            <sz val="9"/>
            <color rgb="FF000000"/>
            <rFont val="Tahoma"/>
            <family val="2"/>
            <charset val="186"/>
          </rPr>
          <t>sisestada ühe komakohaga ja koma asemel punktiga, siis töötab automaatkontroll õigesti</t>
        </r>
      </text>
    </comment>
  </commentList>
</comments>
</file>

<file path=xl/sharedStrings.xml><?xml version="1.0" encoding="utf-8"?>
<sst xmlns="http://schemas.openxmlformats.org/spreadsheetml/2006/main" count="447" uniqueCount="108">
  <si>
    <r>
      <rPr>
        <sz val="11"/>
        <color rgb="FF000000"/>
        <rFont val="Calibri"/>
        <family val="2"/>
        <charset val="1"/>
      </rPr>
      <t xml:space="preserve">Lugupeetud tervishoiuteenuse osutaja! See on patsiendidooside esitamise lihtsustamiseks loodud Exceli töövihik, mis koosneb erinevatest töölehtedest:  </t>
    </r>
    <r>
      <rPr>
        <b/>
        <sz val="11"/>
        <color rgb="FF000000"/>
        <rFont val="Calibri"/>
        <family val="2"/>
        <charset val="1"/>
      </rPr>
      <t xml:space="preserve">Üld- ja doosiandmed </t>
    </r>
    <r>
      <rPr>
        <sz val="11"/>
        <color rgb="FF000000"/>
        <rFont val="Calibri"/>
        <family val="2"/>
        <charset val="1"/>
      </rPr>
      <t xml:space="preserve">- üldinfo, asutuse andmed, doosiandmete mediaanväärtused - </t>
    </r>
    <r>
      <rPr>
        <b/>
        <sz val="11"/>
        <color rgb="FF000000"/>
        <rFont val="Calibri"/>
        <family val="2"/>
        <charset val="1"/>
      </rPr>
      <t>kohustuslikuks täitmiseks. Töölehed 1-9</t>
    </r>
    <r>
      <rPr>
        <sz val="11"/>
        <color rgb="FF000000"/>
        <rFont val="Calibri"/>
        <family val="2"/>
        <charset val="1"/>
      </rPr>
      <t xml:space="preserve"> - mediaanväärtuste arvutamiseks ning valimite korrektsuse kontrollimiseks, olles abivahendiks, mida asutus võib täita, kuid ei ole kohustuslik, kui kasutatakse muud meetodit.  Viimane leht (Ripploend) on tehniliseks otstarbeks ning seda ei pea täitma.                                                                                                                                                                                                                                                                                              </t>
    </r>
    <r>
      <rPr>
        <b/>
        <sz val="11"/>
        <color rgb="FF000000"/>
        <rFont val="Calibri"/>
        <family val="2"/>
        <charset val="1"/>
      </rPr>
      <t>Värvikood</t>
    </r>
    <r>
      <rPr>
        <sz val="11"/>
        <color rgb="FF000000"/>
        <rFont val="Calibri"/>
        <family val="2"/>
        <charset val="1"/>
      </rPr>
      <t xml:space="preserve">: </t>
    </r>
    <r>
      <rPr>
        <b/>
        <sz val="11"/>
        <color rgb="FF000000"/>
        <rFont val="Calibri"/>
        <family val="2"/>
        <charset val="1"/>
      </rPr>
      <t>valgel taustal väljad</t>
    </r>
    <r>
      <rPr>
        <sz val="11"/>
        <color rgb="FF000000"/>
        <rFont val="Calibri"/>
        <family val="2"/>
        <charset val="1"/>
      </rPr>
      <t xml:space="preserve"> - vabad tekstiväljad, mis peab täitma; </t>
    </r>
    <r>
      <rPr>
        <b/>
        <sz val="11"/>
        <color rgb="FF000000"/>
        <rFont val="Calibri"/>
        <family val="2"/>
        <charset val="1"/>
      </rPr>
      <t>hallil taustal väljad</t>
    </r>
    <r>
      <rPr>
        <sz val="11"/>
        <color rgb="FF000000"/>
        <rFont val="Calibri"/>
        <family val="2"/>
        <charset val="1"/>
      </rPr>
      <t xml:space="preserve"> - ripploendist tuleb valida sobiva; </t>
    </r>
    <r>
      <rPr>
        <b/>
        <sz val="11"/>
        <color rgb="FF000000"/>
        <rFont val="Calibri"/>
        <family val="2"/>
        <charset val="1"/>
      </rPr>
      <t>rohelisel taustal väljad</t>
    </r>
    <r>
      <rPr>
        <sz val="11"/>
        <color rgb="FF000000"/>
        <rFont val="Calibri"/>
        <family val="2"/>
        <charset val="1"/>
      </rPr>
      <t xml:space="preserve"> - automaatselt täituvad (ei pea ise midagi sisestama),</t>
    </r>
    <r>
      <rPr>
        <b/>
        <sz val="11"/>
        <color rgb="FF000000"/>
        <rFont val="Calibri"/>
        <family val="2"/>
        <charset val="1"/>
      </rPr>
      <t xml:space="preserve"> sinisel taustal väljad - automaatselt täituvad mediaanväärtused, mis tuleb üle kanda vastavasse lahtrisse käesolevas üld- ja doosiandmete</t>
    </r>
    <r>
      <rPr>
        <sz val="11"/>
        <color rgb="FF000000"/>
        <rFont val="Calibri"/>
        <family val="2"/>
        <charset val="1"/>
      </rPr>
      <t xml:space="preserve"> tabelis. 
Kui väljale sisestatav väärtus läheb punaseks, siis ei sobi sellise parameetriga patsient valimisse ja tuleb leida tema asemele valimisse sobiv patsient. Kui keskmise kaalu number läheb punaseks, siis see ei vasta valimi parameetritele, ning tuleb korrigeerida valimi vastavalt nõudmistele. Läbivalgustuse kestuse aega palume kirja panna tt:mm:ss vormis, lahtrid on ka vastavalt seadistatud. </t>
    </r>
    <r>
      <rPr>
        <b/>
        <sz val="11"/>
        <color rgb="FF000000"/>
        <rFont val="Calibri"/>
        <family val="2"/>
        <charset val="1"/>
      </rPr>
      <t xml:space="preserve">NB! Kopsuarterite kompuutertomograafia-angiograafia uuringu andmete kogumine ja edastamine ei ole kohustuslik!           </t>
    </r>
    <r>
      <rPr>
        <sz val="11"/>
        <color rgb="FF000000"/>
        <rFont val="Calibri"/>
        <family val="2"/>
        <charset val="1"/>
      </rPr>
      <t xml:space="preserve">                                     </t>
    </r>
  </si>
  <si>
    <t xml:space="preserve">Tervishoiuteenuse osutaja: </t>
  </si>
  <si>
    <t>Andmete kogumise eest vastutava isiku nimi:</t>
  </si>
  <si>
    <t>Kontakt e-mail:</t>
  </si>
  <si>
    <t>DAP-näidiku kalibreerimise eest vastutava meditsiinifüüsika eksperdi nimi ja kontakt e-mail:</t>
  </si>
  <si>
    <r>
      <rPr>
        <b/>
        <sz val="12"/>
        <color rgb="FF000000"/>
        <rFont val="Calibri"/>
        <family val="2"/>
        <charset val="1"/>
      </rPr>
      <t>Röntgenülesvõte rindkerest (PA).</t>
    </r>
    <r>
      <rPr>
        <b/>
        <sz val="11"/>
        <color rgb="FF000000"/>
        <rFont val="Calibri"/>
        <family val="2"/>
        <charset val="1"/>
      </rPr>
      <t xml:space="preserve"> </t>
    </r>
    <r>
      <rPr>
        <sz val="11"/>
        <color rgb="FF000000"/>
        <rFont val="Calibri"/>
        <family val="2"/>
        <charset val="1"/>
      </rPr>
      <t xml:space="preserve"> Iga röntgenseadme valim peab sisaldama vähemalt kümne (10) üle 15-aastase patsiendi doosid, kaaluga  55-85 kg. Valimi keskmine kaal peab jääma vahemikku  70 ± 3 kg</t>
    </r>
  </si>
  <si>
    <t>Seadme tootja, mudel, seerianumber, valmistamise aasta</t>
  </si>
  <si>
    <t>Pildiretseptori liik</t>
  </si>
  <si>
    <t>Valimi keskmine kaal (kg)</t>
  </si>
  <si>
    <t>Doospindala (DAP) Mediaanväärtus</t>
  </si>
  <si>
    <t>Ühik</t>
  </si>
  <si>
    <t>Naha sisenddoos(ESD) Mediaanväärtus</t>
  </si>
  <si>
    <t>Märkused (ei teosta, ei saanud valimit kokku jne)</t>
  </si>
  <si>
    <t>Seade 1</t>
  </si>
  <si>
    <t>digitaalne</t>
  </si>
  <si>
    <t>Gy*cm²</t>
  </si>
  <si>
    <t>Seade 2</t>
  </si>
  <si>
    <t>Seade 3</t>
  </si>
  <si>
    <t>Seade 4</t>
  </si>
  <si>
    <t>Seade 5</t>
  </si>
  <si>
    <r>
      <rPr>
        <b/>
        <sz val="12"/>
        <color rgb="FF000000"/>
        <rFont val="Calibri"/>
        <family val="2"/>
        <charset val="1"/>
      </rPr>
      <t>Röntgenülesvõte nimmelülidest (AP)</t>
    </r>
    <r>
      <rPr>
        <b/>
        <sz val="11"/>
        <color rgb="FF000000"/>
        <rFont val="Calibri"/>
        <family val="2"/>
        <charset val="1"/>
      </rPr>
      <t>.</t>
    </r>
    <r>
      <rPr>
        <sz val="11"/>
        <color rgb="FF000000"/>
        <rFont val="Calibri"/>
        <family val="2"/>
        <charset val="1"/>
      </rPr>
      <t xml:space="preserve"> Iga röntgenseadme valim peab sisaldama vähemalt kümne (10) üle 15-aastase patsiendi doosid, kaaluga  55-85 kg. Valimi keskmine kaal peab jääma vahemikku 70 ± 3 kg</t>
    </r>
  </si>
  <si>
    <r>
      <rPr>
        <b/>
        <sz val="12"/>
        <color rgb="FF000000"/>
        <rFont val="Calibri"/>
        <family val="2"/>
        <charset val="1"/>
      </rPr>
      <t>Röntgenülesvõte nimmelülidest (LAT)</t>
    </r>
    <r>
      <rPr>
        <b/>
        <sz val="11"/>
        <color rgb="FF000000"/>
        <rFont val="Calibri"/>
        <family val="2"/>
        <charset val="1"/>
      </rPr>
      <t>.</t>
    </r>
    <r>
      <rPr>
        <sz val="11"/>
        <color rgb="FF000000"/>
        <rFont val="Calibri"/>
        <family val="2"/>
        <charset val="1"/>
      </rPr>
      <t xml:space="preserve"> Iga röntgenseadme valim peab sisaldama vähemalt kümne (10) üle 15-aastase patsiendi doosid, kaaluga  55-85 kg. Valimi keskmine kaal peab jääma vahemikku 70 ± 3 kg</t>
    </r>
  </si>
  <si>
    <r>
      <rPr>
        <b/>
        <sz val="12"/>
        <color rgb="FF000000"/>
        <rFont val="Calibri"/>
        <family val="2"/>
        <charset val="1"/>
      </rPr>
      <t>Mammograafia ülesvõte kraniokaudaal (CC) ja põikisuunas (MLO).</t>
    </r>
    <r>
      <rPr>
        <b/>
        <sz val="11"/>
        <color rgb="FF000000"/>
        <rFont val="Calibri"/>
        <family val="2"/>
        <charset val="1"/>
      </rPr>
      <t xml:space="preserve"> </t>
    </r>
    <r>
      <rPr>
        <sz val="11"/>
        <color rgb="FF000000"/>
        <rFont val="Calibri"/>
        <family val="2"/>
        <charset val="1"/>
      </rPr>
      <t>Iga röntgenseadme valim peab sisaldama vähemalt kümne (10) patsiendi doosid, kelle rinna paksus põikisuunas (MLO) jääb vahemikku 4.0 kuni 6.0 cm. Valimi keskmine rinnanäärme paksus peab olema 5.0 ± 0.5 cm</t>
    </r>
  </si>
  <si>
    <t xml:space="preserve">Valimi keskmine rinnapaksus põikisuunas (MLO) (cm) </t>
  </si>
  <si>
    <t>MGD - keskmine rinnanäärmedoos  CC - kraniokaudaal suunas</t>
  </si>
  <si>
    <t>MGD - keskmine rinnanäärmedoos  MLO - põikisuunas</t>
  </si>
  <si>
    <r>
      <rPr>
        <b/>
        <sz val="12"/>
        <color rgb="FF000000"/>
        <rFont val="Calibri"/>
        <family val="2"/>
        <charset val="1"/>
      </rPr>
      <t>Peaaju kompuutertomograafia natiivis</t>
    </r>
    <r>
      <rPr>
        <b/>
        <sz val="11"/>
        <color rgb="FF000000"/>
        <rFont val="Calibri"/>
        <family val="2"/>
        <charset val="1"/>
      </rPr>
      <t xml:space="preserve">. </t>
    </r>
    <r>
      <rPr>
        <sz val="11"/>
        <color rgb="FF000000"/>
        <rFont val="Calibri"/>
        <family val="2"/>
        <charset val="1"/>
      </rPr>
      <t>Iga seadme valim peab sisaldama vähemalt kümne (10) üle 15-aastase patsiendi doosid</t>
    </r>
  </si>
  <si>
    <t>Kompuutertomograafia volumeetriline doosiindeks (CTDIvol). Mediaanväärtus</t>
  </si>
  <si>
    <t>Doospikkus (DLP). Mediaanväärtus</t>
  </si>
  <si>
    <r>
      <rPr>
        <b/>
        <sz val="12"/>
        <color rgb="FF000000"/>
        <rFont val="Calibri"/>
        <family val="2"/>
        <charset val="1"/>
      </rPr>
      <t xml:space="preserve">Kompuutertomograafia-angiograafia kaelapiirkonna ja Willis'i ringi arteritest.  </t>
    </r>
    <r>
      <rPr>
        <b/>
        <sz val="11"/>
        <color rgb="FF000000"/>
        <rFont val="Calibri"/>
        <family val="2"/>
        <charset val="1"/>
      </rPr>
      <t xml:space="preserve">                                                                                                                                                                                                                                                 </t>
    </r>
    <r>
      <rPr>
        <sz val="11"/>
        <color rgb="FF000000"/>
        <rFont val="Calibri"/>
        <family val="2"/>
        <charset val="1"/>
      </rPr>
      <t>Iga seadme valim peab sisaldama vähemalt kümne (10) üle 15-aastase patsiendi doosid</t>
    </r>
  </si>
  <si>
    <r>
      <rPr>
        <b/>
        <sz val="12"/>
        <color rgb="FF000000"/>
        <rFont val="Calibri"/>
        <family val="2"/>
        <charset val="1"/>
      </rPr>
      <t>Kopsuarterite kompuutertomograafia-angiograafia</t>
    </r>
    <r>
      <rPr>
        <b/>
        <sz val="11"/>
        <color rgb="FF000000"/>
        <rFont val="Calibri"/>
        <family val="2"/>
        <charset val="1"/>
      </rPr>
      <t>.</t>
    </r>
    <r>
      <rPr>
        <sz val="11"/>
        <color rgb="FF000000"/>
        <rFont val="Calibri"/>
        <family val="2"/>
        <charset val="1"/>
      </rPr>
      <t xml:space="preserve"> Iga seadme valim peab sisaldama vähemalt kümne (10) üle 15-aastase patsiendi doosid, kaaluga  55-85 kg. Valimi keskmine kaal peab jääma vahemikku 70 ± 3 kg</t>
    </r>
  </si>
  <si>
    <r>
      <rPr>
        <b/>
        <sz val="12"/>
        <color rgb="FF000000"/>
        <rFont val="Calibri"/>
        <family val="2"/>
        <charset val="1"/>
      </rPr>
      <t>Kõhu-vaagna kompuutertomograafia kontrastainega.</t>
    </r>
    <r>
      <rPr>
        <sz val="11"/>
        <color rgb="FF000000"/>
        <rFont val="Calibri"/>
        <family val="2"/>
        <charset val="1"/>
      </rPr>
      <t xml:space="preserve"> Iga seadme valim peab sisaldama vähemalt kümne (10) üle 15-aastase patsiendi doosid, kaaluga  55-85 kg. Valimi keskmine kaal peab jääma vahemikku 70 ± 3 kg</t>
    </r>
  </si>
  <si>
    <t>Kompuutertomograafia volumeetriline doosiindeks (CTDI). Mediaanväärtus</t>
  </si>
  <si>
    <r>
      <rPr>
        <b/>
        <sz val="12"/>
        <color rgb="FF000000"/>
        <rFont val="Calibri"/>
        <family val="2"/>
        <charset val="1"/>
      </rPr>
      <t>Koronarograafia.</t>
    </r>
    <r>
      <rPr>
        <b/>
        <sz val="11"/>
        <color rgb="FF000000"/>
        <rFont val="Calibri"/>
        <family val="2"/>
        <charset val="1"/>
      </rPr>
      <t xml:space="preserve"> </t>
    </r>
    <r>
      <rPr>
        <sz val="11"/>
        <color rgb="FF000000"/>
        <rFont val="Calibri"/>
        <family val="2"/>
        <charset val="1"/>
      </rPr>
      <t>Iga röntgenseadme valim peab sisaldama vähemalt kümne (10) üle 15-aastase patsiendi doosid, kaaluga  65-95 kg. Valimi keskmine kaal peab jääma vahemikku 80 ± 3 kg</t>
    </r>
  </si>
  <si>
    <t>Keskmine läbivalgustuskestus (00:mm:ss)</t>
  </si>
  <si>
    <t>Doospindala (DAP). Mediaanväärtus</t>
  </si>
  <si>
    <r>
      <rPr>
        <b/>
        <sz val="12"/>
        <color rgb="FF000000"/>
        <rFont val="Calibri"/>
        <family val="2"/>
        <charset val="1"/>
      </rPr>
      <t xml:space="preserve">Koronaarangioplastika, esimene stenoos. </t>
    </r>
    <r>
      <rPr>
        <b/>
        <sz val="11"/>
        <color rgb="FF000000"/>
        <rFont val="Calibri"/>
        <family val="2"/>
        <charset val="1"/>
      </rPr>
      <t xml:space="preserve">                                                                                                                                                                                                                                                                                                            </t>
    </r>
    <r>
      <rPr>
        <sz val="11"/>
        <color rgb="FF000000"/>
        <rFont val="Calibri"/>
        <family val="2"/>
        <charset val="1"/>
      </rPr>
      <t xml:space="preserve"> Iga röntgenseadme valim peab sisaldama vähemalt kümne (10) üle 15-aastase patsiendi doosid, kaaluga  65-95 kg. Valimi keskmine kaal peab jääma vahemikku 80 ± 3 kg</t>
    </r>
  </si>
  <si>
    <t>Röntgenülesvõte rindkerest doosiandmete vorm</t>
  </si>
  <si>
    <t>NB! Iga röntgenseadme kohta vähemalt kümne (10) üle 15-aastase patsiendi doosid, kaaluga  55-85 kg, keskmine kaal peab jääma vahemikku 70 ± 3 kg</t>
  </si>
  <si>
    <t>Patsient nr</t>
  </si>
  <si>
    <t>Kaal (kg)</t>
  </si>
  <si>
    <t>Rindkere PA
Doospindala = DAP</t>
  </si>
  <si>
    <t xml:space="preserve">Rindkere PA  ESD </t>
  </si>
  <si>
    <t>Seade 6</t>
  </si>
  <si>
    <t>Röntgenülesvõte nimmelülidest doosiandmete vorm</t>
  </si>
  <si>
    <t xml:space="preserve">Nimme piirkond AP
Doospindala = DAP </t>
  </si>
  <si>
    <t xml:space="preserve">Nimme piirkond LAT
Doospindala = DAP </t>
  </si>
  <si>
    <t>Nimme piirkond AP Nahasisenddoos  ESD</t>
  </si>
  <si>
    <t>Nimme piirkond LAT Nahasisenddoos  ESD</t>
  </si>
  <si>
    <t>Mammograafia doosiandmete kogumise vorm</t>
  </si>
  <si>
    <t>NB! Iga röntgenseadme kohta vähemalt kümne (10) patsiendi doosid, kelle rinna paksus MLO suunas jääb vahemikku 4.0 kuni 6.0 cm, keskmine peab olema 5.0 ± 0.5 cm</t>
  </si>
  <si>
    <t>Rinna paksus (cm) MLO</t>
  </si>
  <si>
    <t>Mammo CC
Keskmine rinnanäärme doos = MGD</t>
  </si>
  <si>
    <t>Mammo MLO
Keskmine rinnanäärme doos = MGD</t>
  </si>
  <si>
    <t xml:space="preserve">Kompuutertomograafia pea natiivis doosiandmete vorm </t>
  </si>
  <si>
    <t>NB! Iga seadme kohta vähemalt kümne (10) üle 15-aastase patsiendi doosid</t>
  </si>
  <si>
    <t>pea CT 
CTDI(vol)</t>
  </si>
  <si>
    <t>pea CT 
DLP</t>
  </si>
  <si>
    <t xml:space="preserve">Kompuutertomograafia-angiograafia kaelapiirkonna ja Willis'i ringi arteritest doosiandmete vorm </t>
  </si>
  <si>
    <t>Pea, kael CT 
CTDI(vol)</t>
  </si>
  <si>
    <t>Pea, kael CT 
DLP</t>
  </si>
  <si>
    <t xml:space="preserve">Kopsuarterite kompuutertomograafia-angiograafia doosiandmete vorm </t>
  </si>
  <si>
    <t>NB! Iga seadme kohta vähemalt kümne (10) üle 15-aastase patsiendi doosid, kaaluga 55-85 kg, keskmine kaal peab jääma vahemikku 70 ± 3 kg</t>
  </si>
  <si>
    <t>KATE CT 
CTDI(vol)</t>
  </si>
  <si>
    <t>KATE CT 
DLP</t>
  </si>
  <si>
    <t xml:space="preserve">Kompuutertomograafia kõht-vaagen kontrastainega doosiandmete vorm </t>
  </si>
  <si>
    <t>NB! Iga seadme kohta vähemalt kümne (10) üle 15-aastase patsiendi doosid, kaaluga  55-85 kg, keskmine kaal peab jääma vahemikku 70 ± 3 kg</t>
  </si>
  <si>
    <t>Kõht-vaagen CT 
CTDI(vol)</t>
  </si>
  <si>
    <t>Kõht-vaagen CT 
DLP</t>
  </si>
  <si>
    <t>Koronarograafia doosiandmete vorm</t>
  </si>
  <si>
    <t>NB! Iga röntgenseadme kohta vähemalt kümne (10) üle 15-aastase patsiendi doosid, kaaluga  65-95 kg, keskmine kaal peab jääma vahemikku 80 ± 3 kg</t>
  </si>
  <si>
    <t>Koronarograafia läbivalgustuse kestus (00:mm:ss)</t>
  </si>
  <si>
    <t xml:space="preserve">Koronarograafia
Doospindala = DAP </t>
  </si>
  <si>
    <t>Koronaarangioplastika, esimene stenoos doosiandmete vorm</t>
  </si>
  <si>
    <t>Läbivalgustuse kestus 00:mm:ss</t>
  </si>
  <si>
    <t xml:space="preserve">
Doospindala DAP </t>
  </si>
  <si>
    <t>Pildiretseptor</t>
  </si>
  <si>
    <t>Ühik K, ESD, CTDIvol</t>
  </si>
  <si>
    <t>Ühik DAP</t>
  </si>
  <si>
    <t>Ühik DLP</t>
  </si>
  <si>
    <t>Unit</t>
  </si>
  <si>
    <t>film</t>
  </si>
  <si>
    <t>Gy</t>
  </si>
  <si>
    <t>mGy*cm²</t>
  </si>
  <si>
    <t>mGy*cm</t>
  </si>
  <si>
    <r>
      <rPr>
        <sz val="10"/>
        <rFont val="Arial Narrow"/>
        <family val="2"/>
        <charset val="1"/>
      </rPr>
      <t>cGy.cm</t>
    </r>
    <r>
      <rPr>
        <vertAlign val="superscript"/>
        <sz val="10"/>
        <rFont val="Arial Narrow"/>
        <family val="2"/>
        <charset val="1"/>
      </rPr>
      <t>2</t>
    </r>
  </si>
  <si>
    <t>mGy</t>
  </si>
  <si>
    <t>μGy*m²</t>
  </si>
  <si>
    <t>mGy*m</t>
  </si>
  <si>
    <r>
      <rPr>
        <sz val="10"/>
        <rFont val="Arial Narrow"/>
        <family val="2"/>
        <charset val="1"/>
      </rPr>
      <t>μGy.m</t>
    </r>
    <r>
      <rPr>
        <vertAlign val="superscript"/>
        <sz val="10"/>
        <rFont val="Arial Narrow"/>
        <family val="2"/>
        <charset val="1"/>
      </rPr>
      <t>2</t>
    </r>
  </si>
  <si>
    <t>fosfoorplaat</t>
  </si>
  <si>
    <t>μGy</t>
  </si>
  <si>
    <t>cGy*m</t>
  </si>
  <si>
    <r>
      <rPr>
        <sz val="10"/>
        <rFont val="Arial Narrow"/>
        <family val="2"/>
        <charset val="1"/>
      </rPr>
      <t>Gy.cm</t>
    </r>
    <r>
      <rPr>
        <vertAlign val="superscript"/>
        <sz val="10"/>
        <rFont val="Arial Narrow"/>
        <family val="2"/>
        <charset val="1"/>
      </rPr>
      <t>2</t>
    </r>
  </si>
  <si>
    <t>muu</t>
  </si>
  <si>
    <t>μGy*m</t>
  </si>
  <si>
    <t>Gy*cm</t>
  </si>
  <si>
    <t>dGy*cm</t>
  </si>
  <si>
    <t>cGy*cm</t>
  </si>
  <si>
    <t>Kalle Kepler, kalle.kepler@radexpert.ee</t>
  </si>
  <si>
    <t>Rakvere Haigla AS</t>
  </si>
  <si>
    <t>Doris Tomson</t>
  </si>
  <si>
    <t>Doris.Tomson@rh.ee</t>
  </si>
  <si>
    <t>Ei saanud valimit kokku</t>
  </si>
  <si>
    <t>Philips, DigitalDiagnost 3,                       SN 12000131, 2012</t>
  </si>
  <si>
    <t>Philips, Bucky Diagnost TH2,                  SN 0000262/959057, 2000</t>
  </si>
  <si>
    <t>GE Hangwei Medical Systems, Revolution EVO,                                         SN CBCGG1900043HM, 2019</t>
  </si>
  <si>
    <t>Ei teostata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</si>
</sst>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h:mm:ss;@"/>
    <numFmt numFmtId="165" formatCode="0.0"/>
    <numFmt numFmtId="166" formatCode="d/mm/yyyy"/>
    <numFmt numFmtId="167" formatCode="[$-F400]h:mm:ss\ AM/PM"/>
    <numFmt numFmtId="168" formatCode="0.000"/>
  </numFmts>
  <fonts count="12" x14ac:knownFonts="1">
    <font>
      <sz val="11"/>
      <color rgb="FF000000"/>
      <name val="Calibri"/>
      <family val="2"/>
      <charset val="1"/>
    </font>
    <font>
      <b/>
      <sz val="11"/>
      <color rgb="FF000000"/>
      <name val="Calibri"/>
      <family val="2"/>
      <charset val="1"/>
    </font>
    <font>
      <b/>
      <sz val="11"/>
      <color rgb="FF000000"/>
      <name val="Calibri"/>
      <family val="2"/>
      <charset val="186"/>
    </font>
    <font>
      <b/>
      <sz val="12"/>
      <color rgb="FF000000"/>
      <name val="Calibri"/>
      <family val="2"/>
      <charset val="1"/>
    </font>
    <font>
      <sz val="12"/>
      <color rgb="FF000000"/>
      <name val="Calibri"/>
      <family val="2"/>
      <charset val="1"/>
    </font>
    <font>
      <sz val="9"/>
      <color rgb="FF000000"/>
      <name val="Tahoma"/>
      <family val="2"/>
      <charset val="186"/>
    </font>
    <font>
      <sz val="11"/>
      <color rgb="FF000000"/>
      <name val="Calibri"/>
      <family val="2"/>
      <charset val="186"/>
    </font>
    <font>
      <sz val="10"/>
      <name val="Arial Narrow"/>
      <family val="2"/>
      <charset val="1"/>
    </font>
    <font>
      <sz val="10"/>
      <color rgb="FF050505"/>
      <name val="Arial Narrow"/>
      <family val="2"/>
      <charset val="1"/>
    </font>
    <font>
      <vertAlign val="superscript"/>
      <sz val="10"/>
      <name val="Arial Narrow"/>
      <family val="2"/>
      <charset val="1"/>
    </font>
    <font>
      <sz val="11"/>
      <color rgb="FF000000"/>
      <name val="Calibri"/>
      <family val="2"/>
      <charset val="1"/>
    </font>
    <font>
      <u/>
      <sz val="11"/>
      <color theme="10"/>
      <name val="Calibri"/>
      <family val="2"/>
      <charset val="1"/>
    </font>
  </fonts>
  <fills count="7">
    <fill>
      <patternFill patternType="none"/>
    </fill>
    <fill>
      <patternFill patternType="gray125"/>
    </fill>
    <fill>
      <patternFill patternType="solid">
        <fgColor rgb="FFF2F2F2"/>
        <bgColor rgb="FFE2F0D9"/>
      </patternFill>
    </fill>
    <fill>
      <patternFill patternType="solid">
        <fgColor rgb="FFD6DCE5"/>
        <bgColor rgb="FFD9D9D9"/>
      </patternFill>
    </fill>
    <fill>
      <patternFill patternType="solid">
        <fgColor rgb="FFE2F0D9"/>
        <bgColor rgb="FFF2F2F2"/>
      </patternFill>
    </fill>
    <fill>
      <patternFill patternType="solid">
        <fgColor rgb="FFBDD7EE"/>
        <bgColor rgb="FFD6DCE5"/>
      </patternFill>
    </fill>
    <fill>
      <patternFill patternType="solid">
        <fgColor rgb="FFD9D9D9"/>
        <bgColor rgb="FFD6DCE5"/>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s>
  <cellStyleXfs count="4">
    <xf numFmtId="0" fontId="0" fillId="0" borderId="0"/>
    <xf numFmtId="0" fontId="10" fillId="0" borderId="0"/>
    <xf numFmtId="0" fontId="10" fillId="0" borderId="0"/>
    <xf numFmtId="0" fontId="11" fillId="0" borderId="0" applyNumberFormat="0" applyFill="0" applyBorder="0" applyAlignment="0" applyProtection="0"/>
  </cellStyleXfs>
  <cellXfs count="74">
    <xf numFmtId="0" fontId="0" fillId="0" borderId="0" xfId="0"/>
    <xf numFmtId="0" fontId="10" fillId="3" borderId="1" xfId="1" applyFill="1" applyBorder="1" applyAlignment="1">
      <alignment horizontal="center"/>
    </xf>
    <xf numFmtId="0" fontId="10" fillId="0" borderId="0" xfId="1"/>
    <xf numFmtId="0" fontId="0" fillId="2" borderId="0" xfId="0" applyFill="1" applyAlignment="1">
      <alignment wrapText="1"/>
    </xf>
    <xf numFmtId="0" fontId="0" fillId="2" borderId="0" xfId="0" applyFill="1"/>
    <xf numFmtId="0" fontId="10" fillId="2" borderId="0" xfId="1" applyFill="1"/>
    <xf numFmtId="0" fontId="10" fillId="0" borderId="2" xfId="1" applyBorder="1" applyAlignment="1">
      <alignment horizontal="center" wrapText="1"/>
    </xf>
    <xf numFmtId="0" fontId="0" fillId="0" borderId="2" xfId="0" applyBorder="1" applyAlignment="1">
      <alignment horizontal="center" wrapText="1"/>
    </xf>
    <xf numFmtId="0" fontId="0" fillId="3" borderId="1" xfId="0" applyFill="1" applyBorder="1" applyAlignment="1">
      <alignment horizontal="center"/>
    </xf>
    <xf numFmtId="0" fontId="0" fillId="0" borderId="0" xfId="0" applyAlignment="1">
      <alignment horizontal="center"/>
    </xf>
    <xf numFmtId="0" fontId="0" fillId="0" borderId="0" xfId="0" applyAlignment="1">
      <alignment horizontal="left"/>
    </xf>
    <xf numFmtId="0" fontId="1" fillId="0" borderId="0" xfId="0" applyFont="1" applyAlignment="1">
      <alignment horizontal="center"/>
    </xf>
    <xf numFmtId="0" fontId="4" fillId="0" borderId="0" xfId="0" applyFont="1" applyAlignment="1">
      <alignment horizontal="center"/>
    </xf>
    <xf numFmtId="0" fontId="0" fillId="0" borderId="0" xfId="0" applyAlignment="1">
      <alignment horizontal="center" wrapText="1"/>
    </xf>
    <xf numFmtId="2" fontId="0" fillId="0" borderId="0" xfId="0" applyNumberFormat="1" applyAlignment="1">
      <alignment horizontal="center"/>
    </xf>
    <xf numFmtId="0" fontId="0" fillId="4" borderId="0" xfId="0" applyFill="1" applyAlignment="1">
      <alignment horizontal="center"/>
    </xf>
    <xf numFmtId="2" fontId="0" fillId="5" borderId="0" xfId="0" applyNumberFormat="1" applyFill="1" applyAlignment="1">
      <alignment horizontal="center"/>
    </xf>
    <xf numFmtId="0" fontId="10" fillId="0" borderId="0" xfId="1" applyAlignment="1">
      <alignment horizontal="center"/>
    </xf>
    <xf numFmtId="0" fontId="4" fillId="0" borderId="0" xfId="0" applyFont="1" applyAlignment="1">
      <alignment horizontal="center" wrapText="1"/>
    </xf>
    <xf numFmtId="2" fontId="10" fillId="0" borderId="0" xfId="1" applyNumberFormat="1" applyAlignment="1">
      <alignment horizontal="center"/>
    </xf>
    <xf numFmtId="0" fontId="0" fillId="5" borderId="0" xfId="0" applyFill="1" applyAlignment="1">
      <alignment horizontal="center"/>
    </xf>
    <xf numFmtId="165" fontId="0" fillId="0" borderId="0" xfId="0" applyNumberFormat="1" applyAlignment="1">
      <alignment horizontal="center"/>
    </xf>
    <xf numFmtId="165" fontId="0" fillId="4" borderId="0" xfId="0" applyNumberFormat="1" applyFill="1" applyAlignment="1">
      <alignment horizontal="center"/>
    </xf>
    <xf numFmtId="166" fontId="0" fillId="0" borderId="0" xfId="0" applyNumberFormat="1" applyAlignment="1">
      <alignment horizontal="center"/>
    </xf>
    <xf numFmtId="0" fontId="0" fillId="0" borderId="0" xfId="0" applyAlignment="1">
      <alignment horizontal="center" vertical="center" wrapText="1"/>
    </xf>
    <xf numFmtId="2" fontId="0" fillId="5" borderId="0" xfId="0" applyNumberFormat="1" applyFill="1"/>
    <xf numFmtId="165" fontId="0" fillId="5" borderId="0" xfId="0" applyNumberFormat="1" applyFill="1" applyAlignment="1">
      <alignment horizontal="center"/>
    </xf>
    <xf numFmtId="165" fontId="6" fillId="0" borderId="0" xfId="0" applyNumberFormat="1" applyFont="1" applyAlignment="1">
      <alignment horizontal="center"/>
    </xf>
    <xf numFmtId="164" fontId="0" fillId="0" borderId="0" xfId="0" applyNumberFormat="1" applyAlignment="1">
      <alignment horizontal="center"/>
    </xf>
    <xf numFmtId="167" fontId="0" fillId="5" borderId="0" xfId="0" applyNumberFormat="1" applyFill="1" applyAlignment="1">
      <alignment horizontal="center"/>
    </xf>
    <xf numFmtId="0" fontId="7" fillId="6" borderId="3" xfId="0" applyFont="1" applyFill="1" applyBorder="1"/>
    <xf numFmtId="0" fontId="7" fillId="6" borderId="4" xfId="0" applyFont="1" applyFill="1" applyBorder="1"/>
    <xf numFmtId="0" fontId="7" fillId="6" borderId="5" xfId="0" applyFont="1" applyFill="1" applyBorder="1"/>
    <xf numFmtId="0" fontId="7" fillId="0" borderId="6" xfId="0" applyFont="1" applyBorder="1"/>
    <xf numFmtId="0" fontId="8" fillId="0" borderId="7" xfId="0" applyFont="1" applyBorder="1"/>
    <xf numFmtId="0" fontId="7" fillId="0" borderId="8" xfId="0" applyFont="1" applyBorder="1"/>
    <xf numFmtId="0" fontId="7" fillId="0" borderId="9" xfId="0" applyFont="1" applyBorder="1"/>
    <xf numFmtId="0" fontId="7" fillId="0" borderId="7" xfId="0" applyFont="1" applyBorder="1"/>
    <xf numFmtId="0" fontId="7" fillId="0" borderId="0" xfId="0" applyFont="1"/>
    <xf numFmtId="168" fontId="0" fillId="0" borderId="0" xfId="0" applyNumberFormat="1" applyAlignment="1">
      <alignment horizontal="center"/>
    </xf>
    <xf numFmtId="168" fontId="0" fillId="5" borderId="0" xfId="0" applyNumberFormat="1" applyFill="1" applyAlignment="1">
      <alignment horizontal="center"/>
    </xf>
    <xf numFmtId="0" fontId="1" fillId="0" borderId="1" xfId="0" applyFont="1"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wrapText="1"/>
    </xf>
    <xf numFmtId="0" fontId="3" fillId="0" borderId="1" xfId="0" applyFont="1" applyBorder="1" applyAlignment="1">
      <alignment horizontal="center" vertical="center" wrapText="1"/>
    </xf>
    <xf numFmtId="0" fontId="1" fillId="0" borderId="1" xfId="0" applyFont="1" applyBorder="1" applyAlignment="1">
      <alignment horizontal="center" wrapText="1"/>
    </xf>
    <xf numFmtId="0" fontId="0" fillId="3" borderId="1" xfId="0" applyFill="1" applyBorder="1" applyAlignment="1">
      <alignment horizontal="center"/>
    </xf>
    <xf numFmtId="0" fontId="1" fillId="0" borderId="1" xfId="1" applyFont="1" applyBorder="1" applyAlignment="1">
      <alignment horizontal="center"/>
    </xf>
    <xf numFmtId="0" fontId="10" fillId="3" borderId="1" xfId="1" applyFill="1" applyBorder="1" applyAlignment="1">
      <alignment horizontal="center"/>
    </xf>
    <xf numFmtId="0" fontId="10" fillId="0" borderId="1" xfId="1" applyBorder="1" applyAlignment="1">
      <alignment horizontal="center"/>
    </xf>
    <xf numFmtId="0" fontId="10" fillId="0" borderId="1" xfId="1" applyBorder="1" applyAlignment="1">
      <alignment horizontal="center" wrapText="1"/>
    </xf>
    <xf numFmtId="0" fontId="1" fillId="0" borderId="1" xfId="0" applyFont="1" applyBorder="1" applyAlignment="1">
      <alignment horizontal="center" vertical="center" wrapText="1"/>
    </xf>
    <xf numFmtId="165" fontId="10" fillId="0" borderId="1" xfId="1" applyNumberFormat="1" applyBorder="1" applyAlignment="1">
      <alignment horizontal="center"/>
    </xf>
    <xf numFmtId="2" fontId="10" fillId="0" borderId="1" xfId="1" applyNumberFormat="1" applyBorder="1" applyAlignment="1">
      <alignment horizontal="center"/>
    </xf>
    <xf numFmtId="0" fontId="3" fillId="0" borderId="1" xfId="1" applyFont="1" applyBorder="1" applyAlignment="1">
      <alignment horizontal="center" vertical="center" wrapText="1"/>
    </xf>
    <xf numFmtId="0" fontId="1" fillId="0" borderId="1" xfId="1" applyFont="1" applyBorder="1" applyAlignment="1">
      <alignment horizontal="center" wrapText="1"/>
    </xf>
    <xf numFmtId="168" fontId="10" fillId="0" borderId="1" xfId="1" applyNumberFormat="1" applyBorder="1" applyAlignment="1">
      <alignment horizontal="center"/>
    </xf>
    <xf numFmtId="0" fontId="0" fillId="0" borderId="1" xfId="0" applyBorder="1" applyAlignment="1">
      <alignment horizontal="center" vertical="center" wrapText="1"/>
    </xf>
    <xf numFmtId="0" fontId="2" fillId="0" borderId="1" xfId="0" applyFont="1" applyBorder="1" applyAlignment="1">
      <alignment horizontal="right"/>
    </xf>
    <xf numFmtId="0" fontId="2" fillId="0" borderId="1" xfId="0" applyFont="1" applyBorder="1" applyAlignment="1">
      <alignment horizontal="right" vertical="center" wrapText="1"/>
    </xf>
    <xf numFmtId="0" fontId="0" fillId="3" borderId="0" xfId="0" applyFill="1" applyAlignment="1">
      <alignment horizontal="center"/>
    </xf>
    <xf numFmtId="49" fontId="2" fillId="0" borderId="0" xfId="0" applyNumberFormat="1" applyFont="1" applyAlignment="1">
      <alignment horizontal="left"/>
    </xf>
    <xf numFmtId="0" fontId="0" fillId="0" borderId="0" xfId="0" applyAlignment="1">
      <alignment horizontal="left"/>
    </xf>
    <xf numFmtId="0" fontId="0" fillId="3" borderId="0" xfId="0" applyFill="1" applyAlignment="1">
      <alignment horizontal="center" vertical="center"/>
    </xf>
    <xf numFmtId="0" fontId="11" fillId="0" borderId="1" xfId="3" applyBorder="1" applyAlignment="1">
      <alignment horizontal="center"/>
    </xf>
    <xf numFmtId="165" fontId="0" fillId="5" borderId="0" xfId="0" applyNumberFormat="1" applyFill="1"/>
    <xf numFmtId="1" fontId="0" fillId="0" borderId="0" xfId="0" applyNumberFormat="1" applyAlignment="1">
      <alignment horizontal="right"/>
    </xf>
    <xf numFmtId="1" fontId="0" fillId="5" borderId="0" xfId="0" applyNumberFormat="1" applyFill="1" applyAlignment="1">
      <alignment horizontal="right"/>
    </xf>
    <xf numFmtId="165" fontId="0" fillId="0" borderId="0" xfId="0" applyNumberFormat="1" applyFill="1"/>
    <xf numFmtId="1" fontId="0" fillId="0" borderId="1" xfId="0" applyNumberFormat="1" applyBorder="1" applyAlignment="1">
      <alignment horizontal="center"/>
    </xf>
    <xf numFmtId="2" fontId="0" fillId="0" borderId="0" xfId="0" applyNumberFormat="1" applyAlignment="1">
      <alignment horizontal="right"/>
    </xf>
    <xf numFmtId="2" fontId="0" fillId="5" borderId="0" xfId="0" applyNumberFormat="1" applyFill="1" applyAlignment="1">
      <alignment horizontal="right"/>
    </xf>
    <xf numFmtId="2" fontId="0" fillId="0" borderId="1" xfId="0" applyNumberFormat="1" applyBorder="1" applyAlignment="1">
      <alignment horizontal="center"/>
    </xf>
  </cellXfs>
  <cellStyles count="4">
    <cellStyle name="Hüperlink" xfId="3" builtinId="8"/>
    <cellStyle name="Normaallaad" xfId="0" builtinId="0"/>
    <cellStyle name="Normaallaad 2" xfId="1" xr:uid="{00000000-0005-0000-0000-000006000000}"/>
    <cellStyle name="Normal 2" xfId="2" xr:uid="{00000000-0005-0000-0000-000007000000}"/>
  </cellStyles>
  <dxfs count="53">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CC"/>
      <rgbColor rgb="FFD6DCE5"/>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50505"/>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lle\OneDrive%20-%20Radexpert%20O&#220;\Documents\COMPANY\kasutajadTA\kadri.kapp\Desktop\t&#246;&#246;asjad\kiirgus\diagnostilised%20referentsv&#228;&#228;rtused\iaea%20doosiexcelid\Radiography%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XR1"/>
      <sheetName val="Form XR2 KAP adults"/>
      <sheetName val="Form XR2 KAP children"/>
      <sheetName val="Form XR2 ESAK adult"/>
      <sheetName val="Form XR2 ESAK children"/>
      <sheetName val="Instruction ESAK calculation"/>
      <sheetName val="Output calculation"/>
      <sheetName val="Data for drop-down lists"/>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E8" totalsRowShown="0">
  <autoFilter ref="A1:E8" xr:uid="{00000000-0009-0000-0100-000001000000}"/>
  <tableColumns count="5">
    <tableColumn id="1" xr3:uid="{00000000-0010-0000-0000-000001000000}" name="Pildiretseptor"/>
    <tableColumn id="2" xr3:uid="{00000000-0010-0000-0000-000002000000}" name="Ühik K, ESD, CTDIvol"/>
    <tableColumn id="3" xr3:uid="{00000000-0010-0000-0000-000003000000}" name="Ühik DAP"/>
    <tableColumn id="4" xr3:uid="{00000000-0010-0000-0000-000004000000}" name="Ühik DLP"/>
    <tableColumn id="5" xr3:uid="{00000000-0010-0000-0000-000005000000}" name="Unit"/>
  </tableColumns>
  <tableStyleInfo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oris.Tomson@rh.ee" TargetMode="External"/></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B142"/>
  <sheetViews>
    <sheetView tabSelected="1" topLeftCell="A24" zoomScale="110" zoomScaleNormal="110" workbookViewId="0">
      <selection activeCell="N114" sqref="N114:Q114"/>
    </sheetView>
  </sheetViews>
  <sheetFormatPr defaultColWidth="8.7265625" defaultRowHeight="14.5" x14ac:dyDescent="0.35"/>
  <cols>
    <col min="2" max="2" width="3.26953125" customWidth="1"/>
    <col min="3" max="3" width="32.453125" customWidth="1"/>
    <col min="5" max="5" width="5.54296875" customWidth="1"/>
    <col min="7" max="7" width="7.54296875" customWidth="1"/>
    <col min="12" max="12" width="7.7265625" customWidth="1"/>
    <col min="19" max="28" width="9.08984375" style="2" customWidth="1"/>
  </cols>
  <sheetData>
    <row r="2" spans="1:18" ht="15" customHeight="1" x14ac:dyDescent="0.35">
      <c r="A2" s="58" t="s">
        <v>0</v>
      </c>
      <c r="B2" s="58"/>
      <c r="C2" s="58"/>
      <c r="D2" s="58"/>
      <c r="E2" s="58"/>
      <c r="F2" s="58"/>
      <c r="G2" s="58"/>
      <c r="H2" s="58"/>
      <c r="I2" s="58"/>
      <c r="J2" s="58"/>
      <c r="K2" s="58"/>
      <c r="L2" s="58"/>
      <c r="M2" s="58"/>
      <c r="N2" s="58"/>
      <c r="O2" s="58"/>
      <c r="P2" s="58"/>
      <c r="Q2" s="58"/>
      <c r="R2" s="3"/>
    </row>
    <row r="3" spans="1:18" x14ac:dyDescent="0.35">
      <c r="A3" s="58"/>
      <c r="B3" s="58"/>
      <c r="C3" s="58"/>
      <c r="D3" s="58"/>
      <c r="E3" s="58"/>
      <c r="F3" s="58"/>
      <c r="G3" s="58"/>
      <c r="H3" s="58"/>
      <c r="I3" s="58"/>
      <c r="J3" s="58"/>
      <c r="K3" s="58"/>
      <c r="L3" s="58"/>
      <c r="M3" s="58"/>
      <c r="N3" s="58"/>
      <c r="O3" s="58"/>
      <c r="P3" s="58"/>
      <c r="Q3" s="58"/>
      <c r="R3" s="3"/>
    </row>
    <row r="4" spans="1:18" x14ac:dyDescent="0.35">
      <c r="A4" s="58"/>
      <c r="B4" s="58"/>
      <c r="C4" s="58"/>
      <c r="D4" s="58"/>
      <c r="E4" s="58"/>
      <c r="F4" s="58"/>
      <c r="G4" s="58"/>
      <c r="H4" s="58"/>
      <c r="I4" s="58"/>
      <c r="J4" s="58"/>
      <c r="K4" s="58"/>
      <c r="L4" s="58"/>
      <c r="M4" s="58"/>
      <c r="N4" s="58"/>
      <c r="O4" s="58"/>
      <c r="P4" s="58"/>
      <c r="Q4" s="58"/>
      <c r="R4" s="3"/>
    </row>
    <row r="5" spans="1:18" x14ac:dyDescent="0.35">
      <c r="A5" s="58"/>
      <c r="B5" s="58"/>
      <c r="C5" s="58"/>
      <c r="D5" s="58"/>
      <c r="E5" s="58"/>
      <c r="F5" s="58"/>
      <c r="G5" s="58"/>
      <c r="H5" s="58"/>
      <c r="I5" s="58"/>
      <c r="J5" s="58"/>
      <c r="K5" s="58"/>
      <c r="L5" s="58"/>
      <c r="M5" s="58"/>
      <c r="N5" s="58"/>
      <c r="O5" s="58"/>
      <c r="P5" s="58"/>
      <c r="Q5" s="58"/>
      <c r="R5" s="3"/>
    </row>
    <row r="6" spans="1:18" x14ac:dyDescent="0.35">
      <c r="A6" s="58"/>
      <c r="B6" s="58"/>
      <c r="C6" s="58"/>
      <c r="D6" s="58"/>
      <c r="E6" s="58"/>
      <c r="F6" s="58"/>
      <c r="G6" s="58"/>
      <c r="H6" s="58"/>
      <c r="I6" s="58"/>
      <c r="J6" s="58"/>
      <c r="K6" s="58"/>
      <c r="L6" s="58"/>
      <c r="M6" s="58"/>
      <c r="N6" s="58"/>
      <c r="O6" s="58"/>
      <c r="P6" s="58"/>
      <c r="Q6" s="58"/>
      <c r="R6" s="3"/>
    </row>
    <row r="7" spans="1:18" x14ac:dyDescent="0.35">
      <c r="A7" s="58"/>
      <c r="B7" s="58"/>
      <c r="C7" s="58"/>
      <c r="D7" s="58"/>
      <c r="E7" s="58"/>
      <c r="F7" s="58"/>
      <c r="G7" s="58"/>
      <c r="H7" s="58"/>
      <c r="I7" s="58"/>
      <c r="J7" s="58"/>
      <c r="K7" s="58"/>
      <c r="L7" s="58"/>
      <c r="M7" s="58"/>
      <c r="N7" s="58"/>
      <c r="O7" s="58"/>
      <c r="P7" s="58"/>
      <c r="Q7" s="58"/>
      <c r="R7" s="3"/>
    </row>
    <row r="8" spans="1:18" x14ac:dyDescent="0.35">
      <c r="A8" s="58"/>
      <c r="B8" s="58"/>
      <c r="C8" s="58"/>
      <c r="D8" s="58"/>
      <c r="E8" s="58"/>
      <c r="F8" s="58"/>
      <c r="G8" s="58"/>
      <c r="H8" s="58"/>
      <c r="I8" s="58"/>
      <c r="J8" s="58"/>
      <c r="K8" s="58"/>
      <c r="L8" s="58"/>
      <c r="M8" s="58"/>
      <c r="N8" s="58"/>
      <c r="O8" s="58"/>
      <c r="P8" s="58"/>
      <c r="Q8" s="58"/>
      <c r="R8" s="3"/>
    </row>
    <row r="9" spans="1:18" x14ac:dyDescent="0.35">
      <c r="A9" s="58"/>
      <c r="B9" s="58"/>
      <c r="C9" s="58"/>
      <c r="D9" s="58"/>
      <c r="E9" s="58"/>
      <c r="F9" s="58"/>
      <c r="G9" s="58"/>
      <c r="H9" s="58"/>
      <c r="I9" s="58"/>
      <c r="J9" s="58"/>
      <c r="K9" s="58"/>
      <c r="L9" s="58"/>
      <c r="M9" s="58"/>
      <c r="N9" s="58"/>
      <c r="O9" s="58"/>
      <c r="P9" s="58"/>
      <c r="Q9" s="58"/>
      <c r="R9" s="3"/>
    </row>
    <row r="10" spans="1:18" x14ac:dyDescent="0.35">
      <c r="A10" s="58"/>
      <c r="B10" s="58"/>
      <c r="C10" s="58"/>
      <c r="D10" s="58"/>
      <c r="E10" s="58"/>
      <c r="F10" s="58"/>
      <c r="G10" s="58"/>
      <c r="H10" s="58"/>
      <c r="I10" s="58"/>
      <c r="J10" s="58"/>
      <c r="K10" s="58"/>
      <c r="L10" s="58"/>
      <c r="M10" s="58"/>
      <c r="N10" s="58"/>
      <c r="O10" s="58"/>
      <c r="P10" s="58"/>
      <c r="Q10" s="58"/>
      <c r="R10" s="3"/>
    </row>
    <row r="11" spans="1:18" x14ac:dyDescent="0.35">
      <c r="A11" s="58"/>
      <c r="B11" s="58"/>
      <c r="C11" s="58"/>
      <c r="D11" s="58"/>
      <c r="E11" s="58"/>
      <c r="F11" s="58"/>
      <c r="G11" s="58"/>
      <c r="H11" s="58"/>
      <c r="I11" s="58"/>
      <c r="J11" s="58"/>
      <c r="K11" s="58"/>
      <c r="L11" s="58"/>
      <c r="M11" s="58"/>
      <c r="N11" s="58"/>
      <c r="O11" s="58"/>
      <c r="P11" s="58"/>
      <c r="Q11" s="58"/>
      <c r="R11" s="3"/>
    </row>
    <row r="12" spans="1:18" x14ac:dyDescent="0.35">
      <c r="A12" s="58"/>
      <c r="B12" s="58"/>
      <c r="C12" s="58"/>
      <c r="D12" s="58"/>
      <c r="E12" s="58"/>
      <c r="F12" s="58"/>
      <c r="G12" s="58"/>
      <c r="H12" s="58"/>
      <c r="I12" s="58"/>
      <c r="J12" s="58"/>
      <c r="K12" s="58"/>
      <c r="L12" s="58"/>
      <c r="M12" s="58"/>
      <c r="N12" s="58"/>
      <c r="O12" s="58"/>
      <c r="P12" s="58"/>
      <c r="Q12" s="58"/>
      <c r="R12" s="3"/>
    </row>
    <row r="13" spans="1:18" x14ac:dyDescent="0.35">
      <c r="A13" s="58"/>
      <c r="B13" s="58"/>
      <c r="C13" s="58"/>
      <c r="D13" s="58"/>
      <c r="E13" s="58"/>
      <c r="F13" s="58"/>
      <c r="G13" s="58"/>
      <c r="H13" s="58"/>
      <c r="I13" s="58"/>
      <c r="J13" s="58"/>
      <c r="K13" s="58"/>
      <c r="L13" s="58"/>
      <c r="M13" s="58"/>
      <c r="N13" s="58"/>
      <c r="O13" s="58"/>
      <c r="P13" s="58"/>
      <c r="Q13" s="58"/>
      <c r="R13" s="4"/>
    </row>
    <row r="14" spans="1:18" x14ac:dyDescent="0.35">
      <c r="A14" s="3"/>
      <c r="B14" s="3"/>
      <c r="C14" s="3"/>
      <c r="D14" s="3"/>
      <c r="E14" s="3"/>
      <c r="F14" s="3"/>
      <c r="G14" s="3"/>
      <c r="H14" s="3"/>
      <c r="I14" s="3"/>
      <c r="J14" s="3"/>
      <c r="K14" s="3"/>
      <c r="L14" s="3"/>
      <c r="M14" s="3"/>
      <c r="N14" s="3"/>
      <c r="O14" s="3"/>
      <c r="P14" s="3"/>
      <c r="Q14" s="3"/>
      <c r="R14" s="4"/>
    </row>
    <row r="15" spans="1:18" x14ac:dyDescent="0.35">
      <c r="A15" s="3"/>
      <c r="B15" s="3"/>
      <c r="C15" s="3"/>
      <c r="D15" s="3"/>
      <c r="E15" s="3"/>
      <c r="F15" s="3"/>
      <c r="G15" s="3"/>
      <c r="H15" s="3"/>
      <c r="I15" s="3"/>
      <c r="J15" s="3"/>
      <c r="K15" s="3"/>
      <c r="L15" s="3"/>
      <c r="M15" s="3"/>
      <c r="N15" s="3"/>
      <c r="O15" s="3"/>
      <c r="P15" s="3"/>
      <c r="Q15" s="3"/>
      <c r="R15" s="4"/>
    </row>
    <row r="16" spans="1:18" ht="15" customHeight="1" x14ac:dyDescent="0.35">
      <c r="A16" s="59" t="s">
        <v>1</v>
      </c>
      <c r="B16" s="59"/>
      <c r="C16" s="59"/>
      <c r="D16" s="59"/>
      <c r="E16" s="59"/>
      <c r="F16" s="59"/>
      <c r="G16" s="44" t="s">
        <v>100</v>
      </c>
      <c r="H16" s="44"/>
      <c r="I16" s="44"/>
      <c r="J16" s="44"/>
      <c r="K16" s="44"/>
      <c r="L16" s="44"/>
      <c r="M16" s="44"/>
      <c r="N16" s="44"/>
      <c r="O16" s="44"/>
      <c r="P16" s="44"/>
      <c r="Q16" s="44"/>
      <c r="R16" s="4"/>
    </row>
    <row r="17" spans="1:18" x14ac:dyDescent="0.35">
      <c r="A17" s="59" t="s">
        <v>2</v>
      </c>
      <c r="B17" s="59"/>
      <c r="C17" s="59"/>
      <c r="D17" s="59"/>
      <c r="E17" s="59"/>
      <c r="F17" s="59"/>
      <c r="G17" s="44" t="s">
        <v>101</v>
      </c>
      <c r="H17" s="44"/>
      <c r="I17" s="44"/>
      <c r="J17" s="44"/>
      <c r="K17" s="44"/>
      <c r="L17" s="44"/>
      <c r="M17" s="44"/>
      <c r="N17" s="44"/>
      <c r="O17" s="44"/>
      <c r="P17" s="44"/>
      <c r="Q17" s="44"/>
      <c r="R17" s="4"/>
    </row>
    <row r="18" spans="1:18" x14ac:dyDescent="0.35">
      <c r="A18" s="59" t="s">
        <v>3</v>
      </c>
      <c r="B18" s="59"/>
      <c r="C18" s="59"/>
      <c r="D18" s="59"/>
      <c r="E18" s="59"/>
      <c r="F18" s="59"/>
      <c r="G18" s="65" t="s">
        <v>102</v>
      </c>
      <c r="H18" s="42"/>
      <c r="I18" s="42"/>
      <c r="J18" s="42"/>
      <c r="K18" s="42"/>
      <c r="L18" s="42"/>
      <c r="M18" s="42"/>
      <c r="N18" s="42"/>
      <c r="O18" s="42"/>
      <c r="P18" s="42"/>
      <c r="Q18" s="42"/>
      <c r="R18" s="4"/>
    </row>
    <row r="19" spans="1:18" ht="15" customHeight="1" x14ac:dyDescent="0.35">
      <c r="A19" s="60" t="s">
        <v>4</v>
      </c>
      <c r="B19" s="60"/>
      <c r="C19" s="60"/>
      <c r="D19" s="60"/>
      <c r="E19" s="60"/>
      <c r="F19" s="60"/>
      <c r="G19" s="58" t="s">
        <v>99</v>
      </c>
      <c r="H19" s="58"/>
      <c r="I19" s="58"/>
      <c r="J19" s="58"/>
      <c r="K19" s="58"/>
      <c r="L19" s="58"/>
      <c r="M19" s="58"/>
      <c r="N19" s="58"/>
      <c r="O19" s="58"/>
      <c r="P19" s="58"/>
      <c r="Q19" s="58"/>
      <c r="R19" s="4"/>
    </row>
    <row r="20" spans="1:18" x14ac:dyDescent="0.35">
      <c r="A20" s="60"/>
      <c r="B20" s="60"/>
      <c r="C20" s="60"/>
      <c r="D20" s="60"/>
      <c r="E20" s="60"/>
      <c r="F20" s="60"/>
      <c r="G20" s="58"/>
      <c r="H20" s="58"/>
      <c r="I20" s="58"/>
      <c r="J20" s="58"/>
      <c r="K20" s="58"/>
      <c r="L20" s="58"/>
      <c r="M20" s="58"/>
      <c r="N20" s="58"/>
      <c r="O20" s="58"/>
      <c r="P20" s="58"/>
      <c r="Q20" s="58"/>
      <c r="R20" s="4"/>
    </row>
    <row r="21" spans="1:18" x14ac:dyDescent="0.35">
      <c r="A21" s="60"/>
      <c r="B21" s="60"/>
      <c r="C21" s="60"/>
      <c r="D21" s="60"/>
      <c r="E21" s="60"/>
      <c r="F21" s="60"/>
      <c r="G21" s="58"/>
      <c r="H21" s="58"/>
      <c r="I21" s="58"/>
      <c r="J21" s="58"/>
      <c r="K21" s="58"/>
      <c r="L21" s="58"/>
      <c r="M21" s="58"/>
      <c r="N21" s="58"/>
      <c r="O21" s="58"/>
      <c r="P21" s="58"/>
      <c r="Q21" s="58"/>
      <c r="R21" s="4"/>
    </row>
    <row r="22" spans="1:18" x14ac:dyDescent="0.35">
      <c r="A22" s="4"/>
      <c r="B22" s="4"/>
      <c r="C22" s="4"/>
      <c r="D22" s="4"/>
      <c r="E22" s="4"/>
      <c r="F22" s="4"/>
      <c r="G22" s="4"/>
      <c r="H22" s="4"/>
      <c r="I22" s="4"/>
      <c r="J22" s="4"/>
      <c r="K22" s="4"/>
      <c r="L22" s="4"/>
      <c r="M22" s="4"/>
      <c r="N22" s="4"/>
      <c r="O22" s="4"/>
      <c r="P22" s="4"/>
      <c r="Q22" s="4"/>
      <c r="R22" s="4"/>
    </row>
    <row r="23" spans="1:18" x14ac:dyDescent="0.35">
      <c r="A23" s="5"/>
      <c r="B23" s="5"/>
      <c r="C23" s="5"/>
      <c r="D23" s="5"/>
      <c r="E23" s="5"/>
      <c r="F23" s="5"/>
      <c r="G23" s="5"/>
      <c r="H23" s="5"/>
      <c r="I23" s="5"/>
      <c r="J23" s="5"/>
      <c r="K23" s="5"/>
      <c r="L23" s="5"/>
      <c r="M23" s="5"/>
      <c r="N23" s="5"/>
      <c r="O23" s="5"/>
      <c r="P23" s="5"/>
      <c r="Q23" s="5"/>
      <c r="R23" s="4"/>
    </row>
    <row r="24" spans="1:18" ht="18" customHeight="1" x14ac:dyDescent="0.35">
      <c r="A24" s="55" t="s">
        <v>5</v>
      </c>
      <c r="B24" s="55"/>
      <c r="C24" s="55"/>
      <c r="D24" s="55"/>
      <c r="E24" s="55"/>
      <c r="F24" s="55"/>
      <c r="G24" s="55"/>
      <c r="H24" s="55"/>
      <c r="I24" s="55"/>
      <c r="J24" s="55"/>
      <c r="K24" s="55"/>
      <c r="L24" s="55"/>
      <c r="M24" s="55"/>
      <c r="N24" s="55"/>
      <c r="O24" s="55"/>
      <c r="P24" s="55"/>
      <c r="Q24" s="55"/>
      <c r="R24" s="4"/>
    </row>
    <row r="25" spans="1:18" ht="18" customHeight="1" x14ac:dyDescent="0.35">
      <c r="A25" s="55"/>
      <c r="B25" s="55"/>
      <c r="C25" s="55"/>
      <c r="D25" s="55"/>
      <c r="E25" s="55"/>
      <c r="F25" s="55"/>
      <c r="G25" s="55"/>
      <c r="H25" s="55"/>
      <c r="I25" s="55"/>
      <c r="J25" s="55"/>
      <c r="K25" s="55"/>
      <c r="L25" s="55"/>
      <c r="M25" s="55"/>
      <c r="N25" s="55"/>
      <c r="O25" s="55"/>
      <c r="P25" s="55"/>
      <c r="Q25" s="55"/>
      <c r="R25" s="4"/>
    </row>
    <row r="26" spans="1:18" ht="18" customHeight="1" x14ac:dyDescent="0.35">
      <c r="A26" s="55"/>
      <c r="B26" s="55"/>
      <c r="C26" s="55"/>
      <c r="D26" s="55"/>
      <c r="E26" s="55"/>
      <c r="F26" s="55"/>
      <c r="G26" s="55"/>
      <c r="H26" s="55"/>
      <c r="I26" s="55"/>
      <c r="J26" s="55"/>
      <c r="K26" s="55"/>
      <c r="L26" s="55"/>
      <c r="M26" s="55"/>
      <c r="N26" s="55"/>
      <c r="O26" s="55"/>
      <c r="P26" s="55"/>
      <c r="Q26" s="55"/>
      <c r="R26" s="4"/>
    </row>
    <row r="27" spans="1:18" ht="15" customHeight="1" x14ac:dyDescent="0.35">
      <c r="A27" s="50"/>
      <c r="B27" s="50"/>
      <c r="C27" s="56" t="s">
        <v>6</v>
      </c>
      <c r="D27" s="56" t="s">
        <v>7</v>
      </c>
      <c r="E27" s="56"/>
      <c r="F27" s="56" t="s">
        <v>8</v>
      </c>
      <c r="G27" s="56"/>
      <c r="H27" s="56" t="s">
        <v>9</v>
      </c>
      <c r="I27" s="56"/>
      <c r="J27" s="48" t="s">
        <v>10</v>
      </c>
      <c r="K27" s="56" t="s">
        <v>11</v>
      </c>
      <c r="L27" s="56"/>
      <c r="M27" s="48" t="s">
        <v>10</v>
      </c>
      <c r="N27" s="56" t="s">
        <v>12</v>
      </c>
      <c r="O27" s="56"/>
      <c r="P27" s="56"/>
      <c r="Q27" s="56"/>
      <c r="R27" s="4"/>
    </row>
    <row r="28" spans="1:18" x14ac:dyDescent="0.35">
      <c r="A28" s="50"/>
      <c r="B28" s="50"/>
      <c r="C28" s="56"/>
      <c r="D28" s="56"/>
      <c r="E28" s="56"/>
      <c r="F28" s="56"/>
      <c r="G28" s="56"/>
      <c r="H28" s="56"/>
      <c r="I28" s="56"/>
      <c r="J28" s="48"/>
      <c r="K28" s="56"/>
      <c r="L28" s="56"/>
      <c r="M28" s="48"/>
      <c r="N28" s="56"/>
      <c r="O28" s="56"/>
      <c r="P28" s="56"/>
      <c r="Q28" s="56"/>
      <c r="R28" s="4"/>
    </row>
    <row r="29" spans="1:18" x14ac:dyDescent="0.35">
      <c r="A29" s="50"/>
      <c r="B29" s="50"/>
      <c r="C29" s="56"/>
      <c r="D29" s="56"/>
      <c r="E29" s="56"/>
      <c r="F29" s="56"/>
      <c r="G29" s="56"/>
      <c r="H29" s="56"/>
      <c r="I29" s="56"/>
      <c r="J29" s="48"/>
      <c r="K29" s="56"/>
      <c r="L29" s="56"/>
      <c r="M29" s="48"/>
      <c r="N29" s="56"/>
      <c r="O29" s="56"/>
      <c r="P29" s="56"/>
      <c r="Q29" s="56"/>
      <c r="R29" s="4"/>
    </row>
    <row r="30" spans="1:18" ht="29" x14ac:dyDescent="0.35">
      <c r="A30" s="48" t="s">
        <v>13</v>
      </c>
      <c r="B30" s="48"/>
      <c r="C30" s="6" t="s">
        <v>104</v>
      </c>
      <c r="D30" s="49" t="s">
        <v>14</v>
      </c>
      <c r="E30" s="49"/>
      <c r="F30" s="50"/>
      <c r="G30" s="50"/>
      <c r="H30" s="57"/>
      <c r="I30" s="57"/>
      <c r="J30" s="1"/>
      <c r="K30" s="57"/>
      <c r="L30" s="57"/>
      <c r="M30" s="1"/>
      <c r="N30" s="51" t="s">
        <v>103</v>
      </c>
      <c r="O30" s="51"/>
      <c r="P30" s="51"/>
      <c r="Q30" s="51"/>
      <c r="R30" s="4"/>
    </row>
    <row r="31" spans="1:18" ht="29" x14ac:dyDescent="0.35">
      <c r="A31" s="48" t="s">
        <v>16</v>
      </c>
      <c r="B31" s="48"/>
      <c r="C31" s="6" t="s">
        <v>105</v>
      </c>
      <c r="D31" s="49" t="s">
        <v>90</v>
      </c>
      <c r="E31" s="49"/>
      <c r="F31" s="50"/>
      <c r="G31" s="50"/>
      <c r="H31" s="50"/>
      <c r="I31" s="50"/>
      <c r="J31" s="1"/>
      <c r="K31" s="50"/>
      <c r="L31" s="50"/>
      <c r="M31" s="1"/>
      <c r="N31" s="51" t="s">
        <v>103</v>
      </c>
      <c r="O31" s="51"/>
      <c r="P31" s="51"/>
      <c r="Q31" s="51"/>
      <c r="R31" s="4"/>
    </row>
    <row r="32" spans="1:18" x14ac:dyDescent="0.35">
      <c r="A32" s="48" t="s">
        <v>17</v>
      </c>
      <c r="B32" s="48"/>
      <c r="C32" s="6"/>
      <c r="D32" s="49"/>
      <c r="E32" s="49"/>
      <c r="F32" s="50"/>
      <c r="G32" s="50"/>
      <c r="H32" s="50"/>
      <c r="I32" s="50"/>
      <c r="J32" s="1"/>
      <c r="K32" s="50"/>
      <c r="L32" s="50"/>
      <c r="M32" s="1"/>
      <c r="N32" s="51"/>
      <c r="O32" s="51"/>
      <c r="P32" s="51"/>
      <c r="Q32" s="51"/>
      <c r="R32" s="4"/>
    </row>
    <row r="33" spans="1:18" x14ac:dyDescent="0.35">
      <c r="A33" s="48" t="s">
        <v>18</v>
      </c>
      <c r="B33" s="48"/>
      <c r="C33" s="6"/>
      <c r="D33" s="49"/>
      <c r="E33" s="49"/>
      <c r="F33" s="50"/>
      <c r="G33" s="50"/>
      <c r="H33" s="50"/>
      <c r="I33" s="50"/>
      <c r="J33" s="1"/>
      <c r="K33" s="50"/>
      <c r="L33" s="50"/>
      <c r="M33" s="1"/>
      <c r="N33" s="51"/>
      <c r="O33" s="51"/>
      <c r="P33" s="51"/>
      <c r="Q33" s="51"/>
      <c r="R33" s="4"/>
    </row>
    <row r="34" spans="1:18" x14ac:dyDescent="0.35">
      <c r="A34" s="48" t="s">
        <v>19</v>
      </c>
      <c r="B34" s="48"/>
      <c r="C34" s="6"/>
      <c r="D34" s="49"/>
      <c r="E34" s="49"/>
      <c r="F34" s="50"/>
      <c r="G34" s="50"/>
      <c r="H34" s="50"/>
      <c r="I34" s="50"/>
      <c r="J34" s="1"/>
      <c r="K34" s="50"/>
      <c r="L34" s="50"/>
      <c r="M34" s="1"/>
      <c r="N34" s="51"/>
      <c r="O34" s="51"/>
      <c r="P34" s="51"/>
      <c r="Q34" s="51"/>
      <c r="R34" s="4"/>
    </row>
    <row r="35" spans="1:18" x14ac:dyDescent="0.35">
      <c r="A35" s="4"/>
      <c r="B35" s="4"/>
      <c r="C35" s="4"/>
      <c r="D35" s="4"/>
      <c r="E35" s="4"/>
      <c r="F35" s="4"/>
      <c r="G35" s="4"/>
      <c r="H35" s="4"/>
      <c r="I35" s="4"/>
      <c r="J35" s="4"/>
      <c r="K35" s="4"/>
      <c r="L35" s="4"/>
      <c r="M35" s="4"/>
      <c r="N35" s="4"/>
      <c r="O35" s="4"/>
      <c r="P35" s="4"/>
      <c r="Q35" s="4"/>
      <c r="R35" s="4"/>
    </row>
    <row r="36" spans="1:18" ht="15" customHeight="1" x14ac:dyDescent="0.35">
      <c r="A36" s="55" t="s">
        <v>20</v>
      </c>
      <c r="B36" s="55"/>
      <c r="C36" s="55"/>
      <c r="D36" s="55"/>
      <c r="E36" s="55"/>
      <c r="F36" s="55"/>
      <c r="G36" s="55"/>
      <c r="H36" s="55"/>
      <c r="I36" s="55"/>
      <c r="J36" s="55"/>
      <c r="K36" s="55"/>
      <c r="L36" s="55"/>
      <c r="M36" s="55"/>
      <c r="N36" s="55"/>
      <c r="O36" s="55"/>
      <c r="P36" s="55"/>
      <c r="Q36" s="55"/>
      <c r="R36" s="4"/>
    </row>
    <row r="37" spans="1:18" ht="15" customHeight="1" x14ac:dyDescent="0.35">
      <c r="A37" s="55"/>
      <c r="B37" s="55"/>
      <c r="C37" s="55"/>
      <c r="D37" s="55"/>
      <c r="E37" s="55"/>
      <c r="F37" s="55"/>
      <c r="G37" s="55"/>
      <c r="H37" s="55"/>
      <c r="I37" s="55"/>
      <c r="J37" s="55"/>
      <c r="K37" s="55"/>
      <c r="L37" s="55"/>
      <c r="M37" s="55"/>
      <c r="N37" s="55"/>
      <c r="O37" s="55"/>
      <c r="P37" s="55"/>
      <c r="Q37" s="55"/>
      <c r="R37" s="4"/>
    </row>
    <row r="38" spans="1:18" ht="15" customHeight="1" x14ac:dyDescent="0.35">
      <c r="A38" s="55"/>
      <c r="B38" s="55"/>
      <c r="C38" s="55"/>
      <c r="D38" s="55"/>
      <c r="E38" s="55"/>
      <c r="F38" s="55"/>
      <c r="G38" s="55"/>
      <c r="H38" s="55"/>
      <c r="I38" s="55"/>
      <c r="J38" s="55"/>
      <c r="K38" s="55"/>
      <c r="L38" s="55"/>
      <c r="M38" s="55"/>
      <c r="N38" s="55"/>
      <c r="O38" s="55"/>
      <c r="P38" s="55"/>
      <c r="Q38" s="55"/>
      <c r="R38" s="4"/>
    </row>
    <row r="39" spans="1:18" ht="15" customHeight="1" x14ac:dyDescent="0.35">
      <c r="A39" s="50"/>
      <c r="B39" s="50"/>
      <c r="C39" s="56" t="s">
        <v>6</v>
      </c>
      <c r="D39" s="56" t="s">
        <v>7</v>
      </c>
      <c r="E39" s="56"/>
      <c r="F39" s="56" t="s">
        <v>8</v>
      </c>
      <c r="G39" s="56"/>
      <c r="H39" s="56" t="s">
        <v>9</v>
      </c>
      <c r="I39" s="56"/>
      <c r="J39" s="48" t="s">
        <v>10</v>
      </c>
      <c r="K39" s="56" t="s">
        <v>11</v>
      </c>
      <c r="L39" s="56"/>
      <c r="M39" s="48" t="s">
        <v>10</v>
      </c>
      <c r="N39" s="56" t="s">
        <v>12</v>
      </c>
      <c r="O39" s="56"/>
      <c r="P39" s="56"/>
      <c r="Q39" s="56"/>
      <c r="R39" s="4"/>
    </row>
    <row r="40" spans="1:18" ht="15" customHeight="1" x14ac:dyDescent="0.35">
      <c r="A40" s="50"/>
      <c r="B40" s="50"/>
      <c r="C40" s="56"/>
      <c r="D40" s="56"/>
      <c r="E40" s="56"/>
      <c r="F40" s="56"/>
      <c r="G40" s="56"/>
      <c r="H40" s="56"/>
      <c r="I40" s="56"/>
      <c r="J40" s="48"/>
      <c r="K40" s="56"/>
      <c r="L40" s="56"/>
      <c r="M40" s="48"/>
      <c r="N40" s="56"/>
      <c r="O40" s="56"/>
      <c r="P40" s="56"/>
      <c r="Q40" s="56"/>
      <c r="R40" s="4"/>
    </row>
    <row r="41" spans="1:18" x14ac:dyDescent="0.35">
      <c r="A41" s="50"/>
      <c r="B41" s="50"/>
      <c r="C41" s="56"/>
      <c r="D41" s="56"/>
      <c r="E41" s="56"/>
      <c r="F41" s="56"/>
      <c r="G41" s="56"/>
      <c r="H41" s="56"/>
      <c r="I41" s="56"/>
      <c r="J41" s="48"/>
      <c r="K41" s="56"/>
      <c r="L41" s="56"/>
      <c r="M41" s="48"/>
      <c r="N41" s="56"/>
      <c r="O41" s="56"/>
      <c r="P41" s="56"/>
      <c r="Q41" s="56"/>
      <c r="R41" s="4"/>
    </row>
    <row r="42" spans="1:18" ht="29" x14ac:dyDescent="0.35">
      <c r="A42" s="48" t="s">
        <v>13</v>
      </c>
      <c r="B42" s="48"/>
      <c r="C42" s="6" t="s">
        <v>104</v>
      </c>
      <c r="D42" s="49" t="s">
        <v>14</v>
      </c>
      <c r="E42" s="49"/>
      <c r="F42" s="53"/>
      <c r="G42" s="53"/>
      <c r="H42" s="54"/>
      <c r="I42" s="50"/>
      <c r="J42" s="1"/>
      <c r="K42" s="54"/>
      <c r="L42" s="50"/>
      <c r="M42" s="1"/>
      <c r="N42" s="51" t="s">
        <v>103</v>
      </c>
      <c r="O42" s="51"/>
      <c r="P42" s="51"/>
      <c r="Q42" s="51"/>
      <c r="R42" s="4"/>
    </row>
    <row r="43" spans="1:18" ht="29" x14ac:dyDescent="0.35">
      <c r="A43" s="48" t="s">
        <v>16</v>
      </c>
      <c r="B43" s="48"/>
      <c r="C43" s="6" t="s">
        <v>105</v>
      </c>
      <c r="D43" s="49" t="s">
        <v>90</v>
      </c>
      <c r="E43" s="49"/>
      <c r="F43" s="50"/>
      <c r="G43" s="50"/>
      <c r="H43" s="50"/>
      <c r="I43" s="50"/>
      <c r="J43" s="1"/>
      <c r="K43" s="50"/>
      <c r="L43" s="50"/>
      <c r="M43" s="1"/>
      <c r="N43" s="51" t="s">
        <v>103</v>
      </c>
      <c r="O43" s="51"/>
      <c r="P43" s="51"/>
      <c r="Q43" s="51"/>
      <c r="R43" s="4"/>
    </row>
    <row r="44" spans="1:18" x14ac:dyDescent="0.35">
      <c r="A44" s="48" t="s">
        <v>17</v>
      </c>
      <c r="B44" s="48"/>
      <c r="C44" s="6"/>
      <c r="D44" s="49"/>
      <c r="E44" s="49"/>
      <c r="F44" s="50"/>
      <c r="G44" s="50"/>
      <c r="H44" s="50"/>
      <c r="I44" s="50"/>
      <c r="J44" s="1"/>
      <c r="K44" s="50"/>
      <c r="L44" s="50"/>
      <c r="M44" s="1"/>
      <c r="N44" s="51"/>
      <c r="O44" s="51"/>
      <c r="P44" s="51"/>
      <c r="Q44" s="51"/>
      <c r="R44" s="4"/>
    </row>
    <row r="45" spans="1:18" x14ac:dyDescent="0.35">
      <c r="A45" s="48" t="s">
        <v>18</v>
      </c>
      <c r="B45" s="48"/>
      <c r="C45" s="6"/>
      <c r="D45" s="49"/>
      <c r="E45" s="49"/>
      <c r="F45" s="50"/>
      <c r="G45" s="50"/>
      <c r="H45" s="50"/>
      <c r="I45" s="50"/>
      <c r="J45" s="1"/>
      <c r="K45" s="50"/>
      <c r="L45" s="50"/>
      <c r="M45" s="1"/>
      <c r="N45" s="51"/>
      <c r="O45" s="51"/>
      <c r="P45" s="51"/>
      <c r="Q45" s="51"/>
      <c r="R45" s="4"/>
    </row>
    <row r="46" spans="1:18" x14ac:dyDescent="0.35">
      <c r="A46" s="48" t="s">
        <v>19</v>
      </c>
      <c r="B46" s="48"/>
      <c r="C46" s="6"/>
      <c r="D46" s="49"/>
      <c r="E46" s="49"/>
      <c r="F46" s="50"/>
      <c r="G46" s="50"/>
      <c r="H46" s="50"/>
      <c r="I46" s="50"/>
      <c r="J46" s="1"/>
      <c r="K46" s="50"/>
      <c r="L46" s="50"/>
      <c r="M46" s="1"/>
      <c r="N46" s="51"/>
      <c r="O46" s="51"/>
      <c r="P46" s="51"/>
      <c r="Q46" s="51"/>
      <c r="R46" s="4"/>
    </row>
    <row r="47" spans="1:18" x14ac:dyDescent="0.35">
      <c r="A47" s="4"/>
      <c r="B47" s="4"/>
      <c r="C47" s="4"/>
      <c r="D47" s="4"/>
      <c r="E47" s="4"/>
      <c r="F47" s="4"/>
      <c r="G47" s="4"/>
      <c r="H47" s="4"/>
      <c r="I47" s="4"/>
      <c r="J47" s="4"/>
      <c r="K47" s="4"/>
      <c r="L47" s="4"/>
      <c r="M47" s="4"/>
      <c r="N47" s="4"/>
      <c r="O47" s="4"/>
      <c r="P47" s="4"/>
      <c r="Q47" s="4"/>
      <c r="R47" s="4"/>
    </row>
    <row r="48" spans="1:18" ht="15" customHeight="1" x14ac:dyDescent="0.35">
      <c r="A48" s="55" t="s">
        <v>21</v>
      </c>
      <c r="B48" s="55"/>
      <c r="C48" s="55"/>
      <c r="D48" s="55"/>
      <c r="E48" s="55"/>
      <c r="F48" s="55"/>
      <c r="G48" s="55"/>
      <c r="H48" s="55"/>
      <c r="I48" s="55"/>
      <c r="J48" s="55"/>
      <c r="K48" s="55"/>
      <c r="L48" s="55"/>
      <c r="M48" s="55"/>
      <c r="N48" s="55"/>
      <c r="O48" s="55"/>
      <c r="P48" s="55"/>
      <c r="Q48" s="55"/>
      <c r="R48" s="4"/>
    </row>
    <row r="49" spans="1:18" ht="15" customHeight="1" x14ac:dyDescent="0.35">
      <c r="A49" s="55"/>
      <c r="B49" s="55"/>
      <c r="C49" s="55"/>
      <c r="D49" s="55"/>
      <c r="E49" s="55"/>
      <c r="F49" s="55"/>
      <c r="G49" s="55"/>
      <c r="H49" s="55"/>
      <c r="I49" s="55"/>
      <c r="J49" s="55"/>
      <c r="K49" s="55"/>
      <c r="L49" s="55"/>
      <c r="M49" s="55"/>
      <c r="N49" s="55"/>
      <c r="O49" s="55"/>
      <c r="P49" s="55"/>
      <c r="Q49" s="55"/>
      <c r="R49" s="4"/>
    </row>
    <row r="50" spans="1:18" ht="15" customHeight="1" x14ac:dyDescent="0.35">
      <c r="A50" s="55"/>
      <c r="B50" s="55"/>
      <c r="C50" s="55"/>
      <c r="D50" s="55"/>
      <c r="E50" s="55"/>
      <c r="F50" s="55"/>
      <c r="G50" s="55"/>
      <c r="H50" s="55"/>
      <c r="I50" s="55"/>
      <c r="J50" s="55"/>
      <c r="K50" s="55"/>
      <c r="L50" s="55"/>
      <c r="M50" s="55"/>
      <c r="N50" s="55"/>
      <c r="O50" s="55"/>
      <c r="P50" s="55"/>
      <c r="Q50" s="55"/>
      <c r="R50" s="4"/>
    </row>
    <row r="51" spans="1:18" ht="15" customHeight="1" x14ac:dyDescent="0.35">
      <c r="A51" s="50"/>
      <c r="B51" s="50"/>
      <c r="C51" s="56" t="s">
        <v>6</v>
      </c>
      <c r="D51" s="56" t="s">
        <v>7</v>
      </c>
      <c r="E51" s="56"/>
      <c r="F51" s="56" t="s">
        <v>8</v>
      </c>
      <c r="G51" s="56"/>
      <c r="H51" s="56" t="s">
        <v>9</v>
      </c>
      <c r="I51" s="56"/>
      <c r="J51" s="48" t="s">
        <v>10</v>
      </c>
      <c r="K51" s="56" t="s">
        <v>11</v>
      </c>
      <c r="L51" s="56"/>
      <c r="M51" s="48" t="s">
        <v>10</v>
      </c>
      <c r="N51" s="56" t="s">
        <v>12</v>
      </c>
      <c r="O51" s="56"/>
      <c r="P51" s="56"/>
      <c r="Q51" s="56"/>
      <c r="R51" s="4"/>
    </row>
    <row r="52" spans="1:18" ht="15" customHeight="1" x14ac:dyDescent="0.35">
      <c r="A52" s="50"/>
      <c r="B52" s="50"/>
      <c r="C52" s="56"/>
      <c r="D52" s="56"/>
      <c r="E52" s="56"/>
      <c r="F52" s="56"/>
      <c r="G52" s="56"/>
      <c r="H52" s="56"/>
      <c r="I52" s="56"/>
      <c r="J52" s="48"/>
      <c r="K52" s="56"/>
      <c r="L52" s="56"/>
      <c r="M52" s="48"/>
      <c r="N52" s="56"/>
      <c r="O52" s="56"/>
      <c r="P52" s="56"/>
      <c r="Q52" s="56"/>
      <c r="R52" s="4"/>
    </row>
    <row r="53" spans="1:18" x14ac:dyDescent="0.35">
      <c r="A53" s="50"/>
      <c r="B53" s="50"/>
      <c r="C53" s="56"/>
      <c r="D53" s="56"/>
      <c r="E53" s="56"/>
      <c r="F53" s="56"/>
      <c r="G53" s="56"/>
      <c r="H53" s="56"/>
      <c r="I53" s="56"/>
      <c r="J53" s="48"/>
      <c r="K53" s="56"/>
      <c r="L53" s="56"/>
      <c r="M53" s="48"/>
      <c r="N53" s="56"/>
      <c r="O53" s="56"/>
      <c r="P53" s="56"/>
      <c r="Q53" s="56"/>
      <c r="R53" s="4"/>
    </row>
    <row r="54" spans="1:18" ht="29" x14ac:dyDescent="0.35">
      <c r="A54" s="48" t="s">
        <v>13</v>
      </c>
      <c r="B54" s="48"/>
      <c r="C54" s="6" t="s">
        <v>104</v>
      </c>
      <c r="D54" s="49" t="s">
        <v>14</v>
      </c>
      <c r="E54" s="49"/>
      <c r="F54" s="53"/>
      <c r="G54" s="53"/>
      <c r="H54" s="54"/>
      <c r="I54" s="50"/>
      <c r="J54" s="1"/>
      <c r="K54" s="54"/>
      <c r="L54" s="50"/>
      <c r="M54" s="1"/>
      <c r="N54" s="51" t="s">
        <v>103</v>
      </c>
      <c r="O54" s="51"/>
      <c r="P54" s="51"/>
      <c r="Q54" s="51"/>
      <c r="R54" s="4"/>
    </row>
    <row r="55" spans="1:18" ht="29" x14ac:dyDescent="0.35">
      <c r="A55" s="48" t="s">
        <v>16</v>
      </c>
      <c r="B55" s="48"/>
      <c r="C55" s="6" t="s">
        <v>105</v>
      </c>
      <c r="D55" s="49" t="s">
        <v>90</v>
      </c>
      <c r="E55" s="49"/>
      <c r="F55" s="50"/>
      <c r="G55" s="50"/>
      <c r="H55" s="50"/>
      <c r="I55" s="50"/>
      <c r="J55" s="1"/>
      <c r="K55" s="50"/>
      <c r="L55" s="50"/>
      <c r="M55" s="1"/>
      <c r="N55" s="51" t="s">
        <v>103</v>
      </c>
      <c r="O55" s="51"/>
      <c r="P55" s="51"/>
      <c r="Q55" s="51"/>
      <c r="R55" s="4"/>
    </row>
    <row r="56" spans="1:18" x14ac:dyDescent="0.35">
      <c r="A56" s="48" t="s">
        <v>17</v>
      </c>
      <c r="B56" s="48"/>
      <c r="C56" s="6"/>
      <c r="D56" s="49"/>
      <c r="E56" s="49"/>
      <c r="F56" s="50"/>
      <c r="G56" s="50"/>
      <c r="H56" s="50"/>
      <c r="I56" s="50"/>
      <c r="J56" s="1"/>
      <c r="K56" s="50"/>
      <c r="L56" s="50"/>
      <c r="M56" s="1"/>
      <c r="N56" s="51"/>
      <c r="O56" s="51"/>
      <c r="P56" s="51"/>
      <c r="Q56" s="51"/>
      <c r="R56" s="4"/>
    </row>
    <row r="57" spans="1:18" x14ac:dyDescent="0.35">
      <c r="A57" s="48" t="s">
        <v>18</v>
      </c>
      <c r="B57" s="48"/>
      <c r="C57" s="6"/>
      <c r="D57" s="49"/>
      <c r="E57" s="49"/>
      <c r="F57" s="50"/>
      <c r="G57" s="50"/>
      <c r="H57" s="50"/>
      <c r="I57" s="50"/>
      <c r="J57" s="1"/>
      <c r="K57" s="50"/>
      <c r="L57" s="50"/>
      <c r="M57" s="1"/>
      <c r="N57" s="51"/>
      <c r="O57" s="51"/>
      <c r="P57" s="51"/>
      <c r="Q57" s="51"/>
      <c r="R57" s="4"/>
    </row>
    <row r="58" spans="1:18" x14ac:dyDescent="0.35">
      <c r="A58" s="48" t="s">
        <v>19</v>
      </c>
      <c r="B58" s="48"/>
      <c r="C58" s="6"/>
      <c r="D58" s="49"/>
      <c r="E58" s="49"/>
      <c r="F58" s="50"/>
      <c r="G58" s="50"/>
      <c r="H58" s="50"/>
      <c r="I58" s="50"/>
      <c r="J58" s="1"/>
      <c r="K58" s="50"/>
      <c r="L58" s="50"/>
      <c r="M58" s="1"/>
      <c r="N58" s="51"/>
      <c r="O58" s="51"/>
      <c r="P58" s="51"/>
      <c r="Q58" s="51"/>
      <c r="R58" s="4"/>
    </row>
    <row r="59" spans="1:18" x14ac:dyDescent="0.35">
      <c r="A59" s="4"/>
      <c r="B59" s="4"/>
      <c r="C59" s="4"/>
      <c r="D59" s="4"/>
      <c r="E59" s="4"/>
      <c r="F59" s="4"/>
      <c r="G59" s="4"/>
      <c r="H59" s="4"/>
      <c r="I59" s="4"/>
      <c r="J59" s="4"/>
      <c r="K59" s="4"/>
      <c r="L59" s="4"/>
      <c r="M59" s="4"/>
      <c r="N59" s="4"/>
      <c r="O59" s="4"/>
      <c r="P59" s="4"/>
      <c r="Q59" s="4"/>
      <c r="R59" s="4"/>
    </row>
    <row r="60" spans="1:18" ht="15" customHeight="1" x14ac:dyDescent="0.35">
      <c r="A60" s="45" t="s">
        <v>22</v>
      </c>
      <c r="B60" s="45"/>
      <c r="C60" s="45"/>
      <c r="D60" s="45"/>
      <c r="E60" s="45"/>
      <c r="F60" s="45"/>
      <c r="G60" s="45"/>
      <c r="H60" s="45"/>
      <c r="I60" s="45"/>
      <c r="J60" s="45"/>
      <c r="K60" s="45"/>
      <c r="L60" s="45"/>
      <c r="M60" s="45"/>
      <c r="N60" s="45"/>
      <c r="O60" s="45"/>
      <c r="P60" s="45"/>
      <c r="Q60" s="45"/>
      <c r="R60" s="4"/>
    </row>
    <row r="61" spans="1:18" x14ac:dyDescent="0.35">
      <c r="A61" s="45"/>
      <c r="B61" s="45"/>
      <c r="C61" s="45"/>
      <c r="D61" s="45"/>
      <c r="E61" s="45"/>
      <c r="F61" s="45"/>
      <c r="G61" s="45"/>
      <c r="H61" s="45"/>
      <c r="I61" s="45"/>
      <c r="J61" s="45"/>
      <c r="K61" s="45"/>
      <c r="L61" s="45"/>
      <c r="M61" s="45"/>
      <c r="N61" s="45"/>
      <c r="O61" s="45"/>
      <c r="P61" s="45"/>
      <c r="Q61" s="45"/>
      <c r="R61" s="4"/>
    </row>
    <row r="62" spans="1:18" x14ac:dyDescent="0.35">
      <c r="A62" s="45"/>
      <c r="B62" s="45"/>
      <c r="C62" s="45"/>
      <c r="D62" s="45"/>
      <c r="E62" s="45"/>
      <c r="F62" s="45"/>
      <c r="G62" s="45"/>
      <c r="H62" s="45"/>
      <c r="I62" s="45"/>
      <c r="J62" s="45"/>
      <c r="K62" s="45"/>
      <c r="L62" s="45"/>
      <c r="M62" s="45"/>
      <c r="N62" s="45"/>
      <c r="O62" s="45"/>
      <c r="P62" s="45"/>
      <c r="Q62" s="45"/>
      <c r="R62" s="4"/>
    </row>
    <row r="63" spans="1:18" ht="15" customHeight="1" x14ac:dyDescent="0.35">
      <c r="A63" s="42"/>
      <c r="B63" s="42"/>
      <c r="C63" s="46" t="s">
        <v>6</v>
      </c>
      <c r="D63" s="46" t="s">
        <v>7</v>
      </c>
      <c r="E63" s="46"/>
      <c r="F63" s="46" t="s">
        <v>23</v>
      </c>
      <c r="G63" s="46"/>
      <c r="H63" s="46" t="s">
        <v>24</v>
      </c>
      <c r="I63" s="46"/>
      <c r="J63" s="52" t="s">
        <v>25</v>
      </c>
      <c r="K63" s="52"/>
      <c r="L63" s="41" t="s">
        <v>10</v>
      </c>
      <c r="M63" s="46" t="s">
        <v>12</v>
      </c>
      <c r="N63" s="46"/>
      <c r="O63" s="46"/>
      <c r="P63" s="46"/>
      <c r="Q63" s="46"/>
      <c r="R63" s="4"/>
    </row>
    <row r="64" spans="1:18" x14ac:dyDescent="0.35">
      <c r="A64" s="42"/>
      <c r="B64" s="42"/>
      <c r="C64" s="46"/>
      <c r="D64" s="46"/>
      <c r="E64" s="46"/>
      <c r="F64" s="46"/>
      <c r="G64" s="46"/>
      <c r="H64" s="46"/>
      <c r="I64" s="46"/>
      <c r="J64" s="52"/>
      <c r="K64" s="52"/>
      <c r="L64" s="41"/>
      <c r="M64" s="46"/>
      <c r="N64" s="46"/>
      <c r="O64" s="46"/>
      <c r="P64" s="46"/>
      <c r="Q64" s="46"/>
      <c r="R64" s="4"/>
    </row>
    <row r="65" spans="1:18" x14ac:dyDescent="0.35">
      <c r="A65" s="42"/>
      <c r="B65" s="42"/>
      <c r="C65" s="46"/>
      <c r="D65" s="46"/>
      <c r="E65" s="46"/>
      <c r="F65" s="46"/>
      <c r="G65" s="46"/>
      <c r="H65" s="46"/>
      <c r="I65" s="46"/>
      <c r="J65" s="52"/>
      <c r="K65" s="52"/>
      <c r="L65" s="41"/>
      <c r="M65" s="46"/>
      <c r="N65" s="46"/>
      <c r="O65" s="46"/>
      <c r="P65" s="46"/>
      <c r="Q65" s="46"/>
      <c r="R65" s="4"/>
    </row>
    <row r="66" spans="1:18" x14ac:dyDescent="0.35">
      <c r="A66" s="42"/>
      <c r="B66" s="42"/>
      <c r="C66" s="46"/>
      <c r="D66" s="46"/>
      <c r="E66" s="46"/>
      <c r="F66" s="46"/>
      <c r="G66" s="46"/>
      <c r="H66" s="46"/>
      <c r="I66" s="46"/>
      <c r="J66" s="52"/>
      <c r="K66" s="52"/>
      <c r="L66" s="41"/>
      <c r="M66" s="46"/>
      <c r="N66" s="46"/>
      <c r="O66" s="46"/>
      <c r="P66" s="46"/>
      <c r="Q66" s="46"/>
      <c r="R66" s="4"/>
    </row>
    <row r="67" spans="1:18" x14ac:dyDescent="0.35">
      <c r="A67" s="41" t="s">
        <v>13</v>
      </c>
      <c r="B67" s="41"/>
      <c r="C67" s="7"/>
      <c r="D67" s="47"/>
      <c r="E67" s="47"/>
      <c r="F67" s="42"/>
      <c r="G67" s="42"/>
      <c r="H67" s="42"/>
      <c r="I67" s="42"/>
      <c r="J67" s="42"/>
      <c r="K67" s="42"/>
      <c r="L67" s="8"/>
      <c r="M67" s="44" t="s">
        <v>107</v>
      </c>
      <c r="N67" s="44"/>
      <c r="O67" s="44"/>
      <c r="P67" s="44"/>
      <c r="Q67" s="44"/>
      <c r="R67" s="4"/>
    </row>
    <row r="68" spans="1:18" x14ac:dyDescent="0.35">
      <c r="A68" s="41" t="s">
        <v>16</v>
      </c>
      <c r="B68" s="41"/>
      <c r="C68" s="7"/>
      <c r="D68" s="47"/>
      <c r="E68" s="47"/>
      <c r="F68" s="42"/>
      <c r="G68" s="42"/>
      <c r="H68" s="42"/>
      <c r="I68" s="42"/>
      <c r="J68" s="42"/>
      <c r="K68" s="42"/>
      <c r="L68" s="8"/>
      <c r="M68" s="44"/>
      <c r="N68" s="44"/>
      <c r="O68" s="44"/>
      <c r="P68" s="44"/>
      <c r="Q68" s="44"/>
      <c r="R68" s="4"/>
    </row>
    <row r="69" spans="1:18" x14ac:dyDescent="0.35">
      <c r="A69" s="41" t="s">
        <v>17</v>
      </c>
      <c r="B69" s="41"/>
      <c r="C69" s="7"/>
      <c r="D69" s="47"/>
      <c r="E69" s="47"/>
      <c r="F69" s="42"/>
      <c r="G69" s="42"/>
      <c r="H69" s="42"/>
      <c r="I69" s="42"/>
      <c r="J69" s="42"/>
      <c r="K69" s="42"/>
      <c r="L69" s="8"/>
      <c r="M69" s="44"/>
      <c r="N69" s="44"/>
      <c r="O69" s="44"/>
      <c r="P69" s="44"/>
      <c r="Q69" s="44"/>
      <c r="R69" s="4"/>
    </row>
    <row r="70" spans="1:18" x14ac:dyDescent="0.35">
      <c r="A70" s="41" t="s">
        <v>18</v>
      </c>
      <c r="B70" s="41"/>
      <c r="C70" s="7"/>
      <c r="D70" s="47"/>
      <c r="E70" s="47"/>
      <c r="F70" s="42"/>
      <c r="G70" s="42"/>
      <c r="H70" s="42"/>
      <c r="I70" s="42"/>
      <c r="J70" s="42"/>
      <c r="K70" s="42"/>
      <c r="L70" s="8"/>
      <c r="M70" s="44"/>
      <c r="N70" s="44"/>
      <c r="O70" s="44"/>
      <c r="P70" s="44"/>
      <c r="Q70" s="44"/>
      <c r="R70" s="4"/>
    </row>
    <row r="71" spans="1:18" x14ac:dyDescent="0.35">
      <c r="A71" s="41" t="s">
        <v>19</v>
      </c>
      <c r="B71" s="41"/>
      <c r="C71" s="7"/>
      <c r="D71" s="47"/>
      <c r="E71" s="47"/>
      <c r="F71" s="42"/>
      <c r="G71" s="42"/>
      <c r="H71" s="42"/>
      <c r="I71" s="42"/>
      <c r="J71" s="42"/>
      <c r="K71" s="42"/>
      <c r="L71" s="8"/>
      <c r="M71" s="44"/>
      <c r="N71" s="44"/>
      <c r="O71" s="44"/>
      <c r="P71" s="44"/>
      <c r="Q71" s="44"/>
      <c r="R71" s="4"/>
    </row>
    <row r="72" spans="1:18" x14ac:dyDescent="0.35">
      <c r="A72" s="4"/>
      <c r="B72" s="4"/>
      <c r="C72" s="4"/>
      <c r="D72" s="4"/>
      <c r="E72" s="4"/>
      <c r="F72" s="4"/>
      <c r="G72" s="4"/>
      <c r="H72" s="4"/>
      <c r="I72" s="4"/>
      <c r="J72" s="4"/>
      <c r="K72" s="4"/>
      <c r="L72" s="4"/>
      <c r="M72" s="4"/>
      <c r="N72" s="4"/>
      <c r="O72" s="4"/>
      <c r="P72" s="4"/>
      <c r="Q72" s="4"/>
      <c r="R72" s="4"/>
    </row>
    <row r="73" spans="1:18" ht="15" customHeight="1" x14ac:dyDescent="0.35">
      <c r="A73" s="45" t="s">
        <v>26</v>
      </c>
      <c r="B73" s="45"/>
      <c r="C73" s="45"/>
      <c r="D73" s="45"/>
      <c r="E73" s="45"/>
      <c r="F73" s="45"/>
      <c r="G73" s="45"/>
      <c r="H73" s="45"/>
      <c r="I73" s="45"/>
      <c r="J73" s="45"/>
      <c r="K73" s="45"/>
      <c r="L73" s="45"/>
      <c r="M73" s="45"/>
      <c r="N73" s="45"/>
      <c r="O73" s="45"/>
      <c r="P73" s="45"/>
      <c r="Q73" s="45"/>
      <c r="R73" s="4"/>
    </row>
    <row r="74" spans="1:18" x14ac:dyDescent="0.35">
      <c r="A74" s="45"/>
      <c r="B74" s="45"/>
      <c r="C74" s="45"/>
      <c r="D74" s="45"/>
      <c r="E74" s="45"/>
      <c r="F74" s="45"/>
      <c r="G74" s="45"/>
      <c r="H74" s="45"/>
      <c r="I74" s="45"/>
      <c r="J74" s="45"/>
      <c r="K74" s="45"/>
      <c r="L74" s="45"/>
      <c r="M74" s="45"/>
      <c r="N74" s="45"/>
      <c r="O74" s="45"/>
      <c r="P74" s="45"/>
      <c r="Q74" s="45"/>
      <c r="R74" s="4"/>
    </row>
    <row r="75" spans="1:18" ht="15" customHeight="1" x14ac:dyDescent="0.35">
      <c r="A75" s="42"/>
      <c r="B75" s="42"/>
      <c r="C75" s="46" t="s">
        <v>6</v>
      </c>
      <c r="D75" s="46" t="s">
        <v>27</v>
      </c>
      <c r="E75" s="46"/>
      <c r="F75" s="46"/>
      <c r="G75" s="41" t="s">
        <v>10</v>
      </c>
      <c r="H75" s="46" t="s">
        <v>28</v>
      </c>
      <c r="I75" s="46"/>
      <c r="J75" s="46"/>
      <c r="K75" s="41" t="s">
        <v>10</v>
      </c>
      <c r="L75" s="41" t="s">
        <v>12</v>
      </c>
      <c r="M75" s="41"/>
      <c r="N75" s="41"/>
      <c r="O75" s="41"/>
      <c r="P75" s="41"/>
      <c r="Q75" s="41"/>
      <c r="R75" s="4"/>
    </row>
    <row r="76" spans="1:18" x14ac:dyDescent="0.35">
      <c r="A76" s="42"/>
      <c r="B76" s="42"/>
      <c r="C76" s="46"/>
      <c r="D76" s="46"/>
      <c r="E76" s="46"/>
      <c r="F76" s="46"/>
      <c r="G76" s="41"/>
      <c r="H76" s="46"/>
      <c r="I76" s="46"/>
      <c r="J76" s="46"/>
      <c r="K76" s="41"/>
      <c r="L76" s="41"/>
      <c r="M76" s="41"/>
      <c r="N76" s="41"/>
      <c r="O76" s="41"/>
      <c r="P76" s="41"/>
      <c r="Q76" s="41"/>
      <c r="R76" s="4"/>
    </row>
    <row r="77" spans="1:18" x14ac:dyDescent="0.35">
      <c r="A77" s="42"/>
      <c r="B77" s="42"/>
      <c r="C77" s="46"/>
      <c r="D77" s="46"/>
      <c r="E77" s="46"/>
      <c r="F77" s="46"/>
      <c r="G77" s="41"/>
      <c r="H77" s="46"/>
      <c r="I77" s="46"/>
      <c r="J77" s="46"/>
      <c r="K77" s="41"/>
      <c r="L77" s="41"/>
      <c r="M77" s="41"/>
      <c r="N77" s="41"/>
      <c r="O77" s="41"/>
      <c r="P77" s="41"/>
      <c r="Q77" s="41"/>
      <c r="R77" s="4"/>
    </row>
    <row r="78" spans="1:18" ht="43.5" x14ac:dyDescent="0.35">
      <c r="A78" s="41" t="s">
        <v>13</v>
      </c>
      <c r="B78" s="41"/>
      <c r="C78" s="7" t="s">
        <v>106</v>
      </c>
      <c r="D78" s="42">
        <f>'4 KT pea natiiv'!B16</f>
        <v>44.5</v>
      </c>
      <c r="E78" s="42"/>
      <c r="F78" s="42"/>
      <c r="G78" s="8" t="s">
        <v>86</v>
      </c>
      <c r="H78" s="70">
        <f>'4 KT pea natiiv'!D16</f>
        <v>816.5</v>
      </c>
      <c r="I78" s="42"/>
      <c r="J78" s="42"/>
      <c r="K78" s="8" t="s">
        <v>84</v>
      </c>
      <c r="L78" s="44"/>
      <c r="M78" s="44"/>
      <c r="N78" s="44"/>
      <c r="O78" s="44"/>
      <c r="P78" s="44"/>
      <c r="Q78" s="44"/>
      <c r="R78" s="4"/>
    </row>
    <row r="79" spans="1:18" x14ac:dyDescent="0.35">
      <c r="A79" s="41" t="s">
        <v>16</v>
      </c>
      <c r="B79" s="41"/>
      <c r="C79" s="7"/>
      <c r="D79" s="42"/>
      <c r="E79" s="42"/>
      <c r="F79" s="42"/>
      <c r="G79" s="8"/>
      <c r="H79" s="42"/>
      <c r="I79" s="42"/>
      <c r="J79" s="42"/>
      <c r="K79" s="8"/>
      <c r="L79" s="44"/>
      <c r="M79" s="44"/>
      <c r="N79" s="44"/>
      <c r="O79" s="44"/>
      <c r="P79" s="44"/>
      <c r="Q79" s="44"/>
      <c r="R79" s="4"/>
    </row>
    <row r="80" spans="1:18" x14ac:dyDescent="0.35">
      <c r="A80" s="41" t="s">
        <v>17</v>
      </c>
      <c r="B80" s="41"/>
      <c r="C80" s="7"/>
      <c r="D80" s="42"/>
      <c r="E80" s="42"/>
      <c r="F80" s="42"/>
      <c r="G80" s="8"/>
      <c r="H80" s="42"/>
      <c r="I80" s="42"/>
      <c r="J80" s="42"/>
      <c r="K80" s="8"/>
      <c r="L80" s="44"/>
      <c r="M80" s="44"/>
      <c r="N80" s="44"/>
      <c r="O80" s="44"/>
      <c r="P80" s="44"/>
      <c r="Q80" s="44"/>
      <c r="R80" s="4"/>
    </row>
    <row r="81" spans="1:18" x14ac:dyDescent="0.35">
      <c r="A81" s="41" t="s">
        <v>18</v>
      </c>
      <c r="B81" s="41"/>
      <c r="C81" s="7"/>
      <c r="D81" s="42"/>
      <c r="E81" s="42"/>
      <c r="F81" s="42"/>
      <c r="G81" s="8"/>
      <c r="H81" s="42"/>
      <c r="I81" s="42"/>
      <c r="J81" s="42"/>
      <c r="K81" s="8"/>
      <c r="L81" s="44"/>
      <c r="M81" s="44"/>
      <c r="N81" s="44"/>
      <c r="O81" s="44"/>
      <c r="P81" s="44"/>
      <c r="Q81" s="44"/>
      <c r="R81" s="4"/>
    </row>
    <row r="82" spans="1:18" x14ac:dyDescent="0.35">
      <c r="A82" s="41" t="s">
        <v>19</v>
      </c>
      <c r="B82" s="41"/>
      <c r="C82" s="7"/>
      <c r="D82" s="42"/>
      <c r="E82" s="42"/>
      <c r="F82" s="42"/>
      <c r="G82" s="8"/>
      <c r="H82" s="42"/>
      <c r="I82" s="42"/>
      <c r="J82" s="42"/>
      <c r="K82" s="8"/>
      <c r="L82" s="44"/>
      <c r="M82" s="44"/>
      <c r="N82" s="44"/>
      <c r="O82" s="44"/>
      <c r="P82" s="44"/>
      <c r="Q82" s="44"/>
      <c r="R82" s="4"/>
    </row>
    <row r="83" spans="1:18" x14ac:dyDescent="0.35">
      <c r="A83" s="4"/>
      <c r="B83" s="4"/>
      <c r="C83" s="4"/>
      <c r="D83" s="4"/>
      <c r="E83" s="4"/>
      <c r="F83" s="4"/>
      <c r="G83" s="4"/>
      <c r="H83" s="4"/>
      <c r="I83" s="4"/>
      <c r="J83" s="4"/>
      <c r="K83" s="4"/>
      <c r="L83" s="4"/>
      <c r="M83" s="4"/>
      <c r="N83" s="4"/>
      <c r="O83" s="4"/>
      <c r="P83" s="4"/>
      <c r="Q83" s="4"/>
      <c r="R83" s="4"/>
    </row>
    <row r="84" spans="1:18" ht="15" customHeight="1" x14ac:dyDescent="0.35">
      <c r="A84" s="45" t="s">
        <v>29</v>
      </c>
      <c r="B84" s="45"/>
      <c r="C84" s="45"/>
      <c r="D84" s="45"/>
      <c r="E84" s="45"/>
      <c r="F84" s="45"/>
      <c r="G84" s="45"/>
      <c r="H84" s="45"/>
      <c r="I84" s="45"/>
      <c r="J84" s="45"/>
      <c r="K84" s="45"/>
      <c r="L84" s="45"/>
      <c r="M84" s="45"/>
      <c r="N84" s="45"/>
      <c r="O84" s="45"/>
      <c r="P84" s="45"/>
      <c r="Q84" s="45"/>
      <c r="R84" s="4"/>
    </row>
    <row r="85" spans="1:18" x14ac:dyDescent="0.35">
      <c r="A85" s="45"/>
      <c r="B85" s="45"/>
      <c r="C85" s="45"/>
      <c r="D85" s="45"/>
      <c r="E85" s="45"/>
      <c r="F85" s="45"/>
      <c r="G85" s="45"/>
      <c r="H85" s="45"/>
      <c r="I85" s="45"/>
      <c r="J85" s="45"/>
      <c r="K85" s="45"/>
      <c r="L85" s="45"/>
      <c r="M85" s="45"/>
      <c r="N85" s="45"/>
      <c r="O85" s="45"/>
      <c r="P85" s="45"/>
      <c r="Q85" s="45"/>
      <c r="R85" s="4"/>
    </row>
    <row r="86" spans="1:18" ht="15" customHeight="1" x14ac:dyDescent="0.35">
      <c r="A86" s="45"/>
      <c r="B86" s="45"/>
      <c r="C86" s="45"/>
      <c r="D86" s="45"/>
      <c r="E86" s="45"/>
      <c r="F86" s="45"/>
      <c r="G86" s="45"/>
      <c r="H86" s="45"/>
      <c r="I86" s="45"/>
      <c r="J86" s="45"/>
      <c r="K86" s="45"/>
      <c r="L86" s="45"/>
      <c r="M86" s="45"/>
      <c r="N86" s="45"/>
      <c r="O86" s="45"/>
      <c r="P86" s="45"/>
      <c r="Q86" s="45"/>
      <c r="R86" s="4"/>
    </row>
    <row r="87" spans="1:18" ht="15" customHeight="1" x14ac:dyDescent="0.35">
      <c r="A87" s="42"/>
      <c r="B87" s="42"/>
      <c r="C87" s="46" t="s">
        <v>6</v>
      </c>
      <c r="D87" s="46" t="s">
        <v>27</v>
      </c>
      <c r="E87" s="46"/>
      <c r="F87" s="46"/>
      <c r="G87" s="41" t="s">
        <v>10</v>
      </c>
      <c r="H87" s="46" t="s">
        <v>28</v>
      </c>
      <c r="I87" s="46"/>
      <c r="J87" s="46"/>
      <c r="K87" s="41" t="s">
        <v>10</v>
      </c>
      <c r="L87" s="41" t="s">
        <v>12</v>
      </c>
      <c r="M87" s="41"/>
      <c r="N87" s="41"/>
      <c r="O87" s="41"/>
      <c r="P87" s="41"/>
      <c r="Q87" s="41"/>
      <c r="R87" s="4"/>
    </row>
    <row r="88" spans="1:18" ht="15" customHeight="1" x14ac:dyDescent="0.35">
      <c r="A88" s="42"/>
      <c r="B88" s="42"/>
      <c r="C88" s="46"/>
      <c r="D88" s="46"/>
      <c r="E88" s="46"/>
      <c r="F88" s="46"/>
      <c r="G88" s="41"/>
      <c r="H88" s="46"/>
      <c r="I88" s="46"/>
      <c r="J88" s="46"/>
      <c r="K88" s="41"/>
      <c r="L88" s="41"/>
      <c r="M88" s="41"/>
      <c r="N88" s="41"/>
      <c r="O88" s="41"/>
      <c r="P88" s="41"/>
      <c r="Q88" s="41"/>
      <c r="R88" s="4"/>
    </row>
    <row r="89" spans="1:18" x14ac:dyDescent="0.35">
      <c r="A89" s="42"/>
      <c r="B89" s="42"/>
      <c r="C89" s="46"/>
      <c r="D89" s="46"/>
      <c r="E89" s="46"/>
      <c r="F89" s="46"/>
      <c r="G89" s="41"/>
      <c r="H89" s="46"/>
      <c r="I89" s="46"/>
      <c r="J89" s="46"/>
      <c r="K89" s="41"/>
      <c r="L89" s="41"/>
      <c r="M89" s="41"/>
      <c r="N89" s="41"/>
      <c r="O89" s="41"/>
      <c r="P89" s="41"/>
      <c r="Q89" s="41"/>
      <c r="R89" s="4"/>
    </row>
    <row r="90" spans="1:18" ht="43.5" x14ac:dyDescent="0.35">
      <c r="A90" s="41" t="s">
        <v>13</v>
      </c>
      <c r="B90" s="41"/>
      <c r="C90" s="7" t="s">
        <v>106</v>
      </c>
      <c r="D90" s="73">
        <f>'5 Kaela ja Willis''i arterid'!B16</f>
        <v>6.66</v>
      </c>
      <c r="E90" s="42"/>
      <c r="F90" s="42"/>
      <c r="G90" s="8" t="s">
        <v>86</v>
      </c>
      <c r="H90" s="70">
        <f>'5 Kaela ja Willis''i arterid'!D16</f>
        <v>248.5</v>
      </c>
      <c r="I90" s="42"/>
      <c r="J90" s="42"/>
      <c r="K90" s="8" t="s">
        <v>84</v>
      </c>
      <c r="L90" s="44"/>
      <c r="M90" s="44"/>
      <c r="N90" s="44"/>
      <c r="O90" s="44"/>
      <c r="P90" s="44"/>
      <c r="Q90" s="44"/>
      <c r="R90" s="4"/>
    </row>
    <row r="91" spans="1:18" x14ac:dyDescent="0.35">
      <c r="A91" s="41" t="s">
        <v>16</v>
      </c>
      <c r="B91" s="41"/>
      <c r="C91" s="7"/>
      <c r="D91" s="42"/>
      <c r="E91" s="42"/>
      <c r="F91" s="42"/>
      <c r="G91" s="8"/>
      <c r="H91" s="42"/>
      <c r="I91" s="42"/>
      <c r="J91" s="42"/>
      <c r="K91" s="8"/>
      <c r="L91" s="44"/>
      <c r="M91" s="44"/>
      <c r="N91" s="44"/>
      <c r="O91" s="44"/>
      <c r="P91" s="44"/>
      <c r="Q91" s="44"/>
      <c r="R91" s="4"/>
    </row>
    <row r="92" spans="1:18" x14ac:dyDescent="0.35">
      <c r="A92" s="41" t="s">
        <v>17</v>
      </c>
      <c r="B92" s="41"/>
      <c r="C92" s="7"/>
      <c r="D92" s="42"/>
      <c r="E92" s="42"/>
      <c r="F92" s="42"/>
      <c r="G92" s="8"/>
      <c r="H92" s="42"/>
      <c r="I92" s="42"/>
      <c r="J92" s="42"/>
      <c r="K92" s="8"/>
      <c r="L92" s="44"/>
      <c r="M92" s="44"/>
      <c r="N92" s="44"/>
      <c r="O92" s="44"/>
      <c r="P92" s="44"/>
      <c r="Q92" s="44"/>
      <c r="R92" s="4"/>
    </row>
    <row r="93" spans="1:18" x14ac:dyDescent="0.35">
      <c r="A93" s="41" t="s">
        <v>18</v>
      </c>
      <c r="B93" s="41"/>
      <c r="C93" s="7"/>
      <c r="D93" s="42"/>
      <c r="E93" s="42"/>
      <c r="F93" s="42"/>
      <c r="G93" s="8"/>
      <c r="H93" s="42"/>
      <c r="I93" s="42"/>
      <c r="J93" s="42"/>
      <c r="K93" s="8"/>
      <c r="L93" s="44"/>
      <c r="M93" s="44"/>
      <c r="N93" s="44"/>
      <c r="O93" s="44"/>
      <c r="P93" s="44"/>
      <c r="Q93" s="44"/>
      <c r="R93" s="4"/>
    </row>
    <row r="94" spans="1:18" x14ac:dyDescent="0.35">
      <c r="A94" s="41" t="s">
        <v>19</v>
      </c>
      <c r="B94" s="41"/>
      <c r="C94" s="7"/>
      <c r="D94" s="42"/>
      <c r="E94" s="42"/>
      <c r="F94" s="42"/>
      <c r="G94" s="8"/>
      <c r="H94" s="42"/>
      <c r="I94" s="42"/>
      <c r="J94" s="42"/>
      <c r="K94" s="8"/>
      <c r="L94" s="44"/>
      <c r="M94" s="44"/>
      <c r="N94" s="44"/>
      <c r="O94" s="44"/>
      <c r="P94" s="44"/>
      <c r="Q94" s="44"/>
      <c r="R94" s="4"/>
    </row>
    <row r="95" spans="1:18" x14ac:dyDescent="0.35">
      <c r="A95" s="4"/>
      <c r="B95" s="4"/>
      <c r="C95" s="4"/>
      <c r="D95" s="4"/>
      <c r="E95" s="4"/>
      <c r="F95" s="4"/>
      <c r="G95" s="4"/>
      <c r="H95" s="4"/>
      <c r="I95" s="4"/>
      <c r="J95" s="4"/>
      <c r="K95" s="4"/>
      <c r="L95" s="4"/>
      <c r="M95" s="4"/>
      <c r="N95" s="4"/>
      <c r="O95" s="4"/>
      <c r="P95" s="4"/>
      <c r="Q95" s="4"/>
      <c r="R95" s="4"/>
    </row>
    <row r="96" spans="1:18" ht="15" customHeight="1" x14ac:dyDescent="0.35">
      <c r="A96" s="45" t="s">
        <v>30</v>
      </c>
      <c r="B96" s="45"/>
      <c r="C96" s="45"/>
      <c r="D96" s="45"/>
      <c r="E96" s="45"/>
      <c r="F96" s="45"/>
      <c r="G96" s="45"/>
      <c r="H96" s="45"/>
      <c r="I96" s="45"/>
      <c r="J96" s="45"/>
      <c r="K96" s="45"/>
      <c r="L96" s="45"/>
      <c r="M96" s="45"/>
      <c r="N96" s="45"/>
      <c r="O96" s="45"/>
      <c r="P96" s="45"/>
      <c r="Q96" s="45"/>
      <c r="R96" s="4"/>
    </row>
    <row r="97" spans="1:18" x14ac:dyDescent="0.35">
      <c r="A97" s="45"/>
      <c r="B97" s="45"/>
      <c r="C97" s="45"/>
      <c r="D97" s="45"/>
      <c r="E97" s="45"/>
      <c r="F97" s="45"/>
      <c r="G97" s="45"/>
      <c r="H97" s="45"/>
      <c r="I97" s="45"/>
      <c r="J97" s="45"/>
      <c r="K97" s="45"/>
      <c r="L97" s="45"/>
      <c r="M97" s="45"/>
      <c r="N97" s="45"/>
      <c r="O97" s="45"/>
      <c r="P97" s="45"/>
      <c r="Q97" s="45"/>
      <c r="R97" s="4"/>
    </row>
    <row r="98" spans="1:18" ht="15" customHeight="1" x14ac:dyDescent="0.35">
      <c r="A98" s="45"/>
      <c r="B98" s="45"/>
      <c r="C98" s="45"/>
      <c r="D98" s="45"/>
      <c r="E98" s="45"/>
      <c r="F98" s="45"/>
      <c r="G98" s="45"/>
      <c r="H98" s="45"/>
      <c r="I98" s="45"/>
      <c r="J98" s="45"/>
      <c r="K98" s="45"/>
      <c r="L98" s="45"/>
      <c r="M98" s="45"/>
      <c r="N98" s="45"/>
      <c r="O98" s="45"/>
      <c r="P98" s="45"/>
      <c r="Q98" s="45"/>
      <c r="R98" s="4"/>
    </row>
    <row r="99" spans="1:18" ht="15" customHeight="1" x14ac:dyDescent="0.35">
      <c r="A99" s="42"/>
      <c r="B99" s="42"/>
      <c r="C99" s="46" t="s">
        <v>6</v>
      </c>
      <c r="D99" s="46" t="s">
        <v>8</v>
      </c>
      <c r="E99" s="46"/>
      <c r="F99" s="46" t="s">
        <v>27</v>
      </c>
      <c r="G99" s="46"/>
      <c r="H99" s="46"/>
      <c r="I99" s="41" t="s">
        <v>10</v>
      </c>
      <c r="J99" s="46" t="s">
        <v>28</v>
      </c>
      <c r="K99" s="46"/>
      <c r="L99" s="46"/>
      <c r="M99" s="41" t="s">
        <v>10</v>
      </c>
      <c r="N99" s="46" t="s">
        <v>12</v>
      </c>
      <c r="O99" s="46"/>
      <c r="P99" s="46"/>
      <c r="Q99" s="46"/>
      <c r="R99" s="4"/>
    </row>
    <row r="100" spans="1:18" ht="15" customHeight="1" x14ac:dyDescent="0.35">
      <c r="A100" s="42"/>
      <c r="B100" s="42"/>
      <c r="C100" s="46"/>
      <c r="D100" s="46"/>
      <c r="E100" s="46"/>
      <c r="F100" s="46"/>
      <c r="G100" s="46"/>
      <c r="H100" s="46"/>
      <c r="I100" s="41"/>
      <c r="J100" s="46"/>
      <c r="K100" s="46"/>
      <c r="L100" s="46"/>
      <c r="M100" s="41"/>
      <c r="N100" s="46"/>
      <c r="O100" s="46"/>
      <c r="P100" s="46"/>
      <c r="Q100" s="46"/>
      <c r="R100" s="4"/>
    </row>
    <row r="101" spans="1:18" x14ac:dyDescent="0.35">
      <c r="A101" s="42"/>
      <c r="B101" s="42"/>
      <c r="C101" s="46"/>
      <c r="D101" s="46"/>
      <c r="E101" s="46"/>
      <c r="F101" s="46"/>
      <c r="G101" s="46"/>
      <c r="H101" s="46"/>
      <c r="I101" s="41"/>
      <c r="J101" s="46"/>
      <c r="K101" s="46"/>
      <c r="L101" s="46"/>
      <c r="M101" s="41"/>
      <c r="N101" s="46"/>
      <c r="O101" s="46"/>
      <c r="P101" s="46"/>
      <c r="Q101" s="46"/>
      <c r="R101" s="4"/>
    </row>
    <row r="102" spans="1:18" ht="43.5" customHeight="1" x14ac:dyDescent="0.35">
      <c r="A102" s="41" t="s">
        <v>13</v>
      </c>
      <c r="B102" s="41"/>
      <c r="C102" s="7" t="s">
        <v>106</v>
      </c>
      <c r="D102" s="42"/>
      <c r="E102" s="42"/>
      <c r="F102" s="42"/>
      <c r="G102" s="42"/>
      <c r="H102" s="42"/>
      <c r="I102" s="8"/>
      <c r="J102" s="42"/>
      <c r="K102" s="42"/>
      <c r="L102" s="42"/>
      <c r="M102" s="8"/>
      <c r="N102" s="51" t="s">
        <v>103</v>
      </c>
      <c r="O102" s="51"/>
      <c r="P102" s="51"/>
      <c r="Q102" s="51"/>
      <c r="R102" s="4"/>
    </row>
    <row r="103" spans="1:18" x14ac:dyDescent="0.35">
      <c r="A103" s="41" t="s">
        <v>16</v>
      </c>
      <c r="B103" s="41"/>
      <c r="C103" s="7"/>
      <c r="D103" s="42"/>
      <c r="E103" s="42"/>
      <c r="F103" s="42"/>
      <c r="G103" s="42"/>
      <c r="H103" s="42"/>
      <c r="I103" s="8"/>
      <c r="J103" s="42"/>
      <c r="K103" s="42"/>
      <c r="L103" s="42"/>
      <c r="M103" s="8"/>
      <c r="N103" s="44"/>
      <c r="O103" s="44"/>
      <c r="P103" s="44"/>
      <c r="Q103" s="44"/>
      <c r="R103" s="4"/>
    </row>
    <row r="104" spans="1:18" x14ac:dyDescent="0.35">
      <c r="A104" s="41" t="s">
        <v>17</v>
      </c>
      <c r="B104" s="41"/>
      <c r="C104" s="7"/>
      <c r="D104" s="42"/>
      <c r="E104" s="42"/>
      <c r="F104" s="42"/>
      <c r="G104" s="42"/>
      <c r="H104" s="42"/>
      <c r="I104" s="8"/>
      <c r="J104" s="42"/>
      <c r="K104" s="42"/>
      <c r="L104" s="42"/>
      <c r="M104" s="8"/>
      <c r="N104" s="44"/>
      <c r="O104" s="44"/>
      <c r="P104" s="44"/>
      <c r="Q104" s="44"/>
      <c r="R104" s="4"/>
    </row>
    <row r="105" spans="1:18" x14ac:dyDescent="0.35">
      <c r="A105" s="41" t="s">
        <v>18</v>
      </c>
      <c r="B105" s="41"/>
      <c r="C105" s="7"/>
      <c r="D105" s="42"/>
      <c r="E105" s="42"/>
      <c r="F105" s="42"/>
      <c r="G105" s="42"/>
      <c r="H105" s="42"/>
      <c r="I105" s="8"/>
      <c r="J105" s="42"/>
      <c r="K105" s="42"/>
      <c r="L105" s="42"/>
      <c r="M105" s="8"/>
      <c r="N105" s="44"/>
      <c r="O105" s="44"/>
      <c r="P105" s="44"/>
      <c r="Q105" s="44"/>
      <c r="R105" s="4"/>
    </row>
    <row r="106" spans="1:18" x14ac:dyDescent="0.35">
      <c r="A106" s="41" t="s">
        <v>19</v>
      </c>
      <c r="B106" s="41"/>
      <c r="C106" s="7"/>
      <c r="D106" s="42"/>
      <c r="E106" s="42"/>
      <c r="F106" s="42"/>
      <c r="G106" s="42"/>
      <c r="H106" s="42"/>
      <c r="I106" s="8"/>
      <c r="J106" s="42"/>
      <c r="K106" s="42"/>
      <c r="L106" s="42"/>
      <c r="M106" s="8"/>
      <c r="N106" s="44"/>
      <c r="O106" s="44"/>
      <c r="P106" s="44"/>
      <c r="Q106" s="44"/>
      <c r="R106" s="4"/>
    </row>
    <row r="107" spans="1:18" x14ac:dyDescent="0.35">
      <c r="A107" s="4"/>
      <c r="B107" s="4"/>
      <c r="C107" s="4"/>
      <c r="D107" s="4"/>
      <c r="E107" s="4"/>
      <c r="F107" s="4"/>
      <c r="G107" s="4"/>
      <c r="H107" s="4"/>
      <c r="I107" s="4"/>
      <c r="J107" s="4"/>
      <c r="K107" s="4"/>
      <c r="L107" s="4"/>
      <c r="M107" s="4"/>
      <c r="N107" s="4"/>
      <c r="O107" s="4"/>
      <c r="P107" s="4"/>
      <c r="Q107" s="4"/>
      <c r="R107" s="4"/>
    </row>
    <row r="108" spans="1:18" ht="15" customHeight="1" x14ac:dyDescent="0.35">
      <c r="A108" s="45" t="s">
        <v>31</v>
      </c>
      <c r="B108" s="45"/>
      <c r="C108" s="45"/>
      <c r="D108" s="45"/>
      <c r="E108" s="45"/>
      <c r="F108" s="45"/>
      <c r="G108" s="45"/>
      <c r="H108" s="45"/>
      <c r="I108" s="45"/>
      <c r="J108" s="45"/>
      <c r="K108" s="45"/>
      <c r="L108" s="45"/>
      <c r="M108" s="45"/>
      <c r="N108" s="45"/>
      <c r="O108" s="45"/>
      <c r="P108" s="45"/>
      <c r="Q108" s="45"/>
      <c r="R108" s="4"/>
    </row>
    <row r="109" spans="1:18" x14ac:dyDescent="0.35">
      <c r="A109" s="45"/>
      <c r="B109" s="45"/>
      <c r="C109" s="45"/>
      <c r="D109" s="45"/>
      <c r="E109" s="45"/>
      <c r="F109" s="45"/>
      <c r="G109" s="45"/>
      <c r="H109" s="45"/>
      <c r="I109" s="45"/>
      <c r="J109" s="45"/>
      <c r="K109" s="45"/>
      <c r="L109" s="45"/>
      <c r="M109" s="45"/>
      <c r="N109" s="45"/>
      <c r="O109" s="45"/>
      <c r="P109" s="45"/>
      <c r="Q109" s="45"/>
      <c r="R109" s="4"/>
    </row>
    <row r="110" spans="1:18" x14ac:dyDescent="0.35">
      <c r="A110" s="45"/>
      <c r="B110" s="45"/>
      <c r="C110" s="45"/>
      <c r="D110" s="45"/>
      <c r="E110" s="45"/>
      <c r="F110" s="45"/>
      <c r="G110" s="45"/>
      <c r="H110" s="45"/>
      <c r="I110" s="45"/>
      <c r="J110" s="45"/>
      <c r="K110" s="45"/>
      <c r="L110" s="45"/>
      <c r="M110" s="45"/>
      <c r="N110" s="45"/>
      <c r="O110" s="45"/>
      <c r="P110" s="45"/>
      <c r="Q110" s="45"/>
      <c r="R110" s="4"/>
    </row>
    <row r="111" spans="1:18" ht="15" customHeight="1" x14ac:dyDescent="0.35">
      <c r="A111" s="42"/>
      <c r="B111" s="42"/>
      <c r="C111" s="46" t="s">
        <v>6</v>
      </c>
      <c r="D111" s="46" t="s">
        <v>8</v>
      </c>
      <c r="E111" s="46"/>
      <c r="F111" s="46" t="s">
        <v>32</v>
      </c>
      <c r="G111" s="46"/>
      <c r="H111" s="46"/>
      <c r="I111" s="41" t="s">
        <v>10</v>
      </c>
      <c r="J111" s="46" t="s">
        <v>28</v>
      </c>
      <c r="K111" s="46"/>
      <c r="L111" s="46"/>
      <c r="M111" s="41" t="s">
        <v>10</v>
      </c>
      <c r="N111" s="46" t="s">
        <v>12</v>
      </c>
      <c r="O111" s="46"/>
      <c r="P111" s="46"/>
      <c r="Q111" s="46"/>
      <c r="R111" s="4"/>
    </row>
    <row r="112" spans="1:18" x14ac:dyDescent="0.35">
      <c r="A112" s="42"/>
      <c r="B112" s="42"/>
      <c r="C112" s="46"/>
      <c r="D112" s="46"/>
      <c r="E112" s="46"/>
      <c r="F112" s="46"/>
      <c r="G112" s="46"/>
      <c r="H112" s="46"/>
      <c r="I112" s="41"/>
      <c r="J112" s="46"/>
      <c r="K112" s="46"/>
      <c r="L112" s="46"/>
      <c r="M112" s="41"/>
      <c r="N112" s="46"/>
      <c r="O112" s="46"/>
      <c r="P112" s="46"/>
      <c r="Q112" s="46"/>
      <c r="R112" s="4"/>
    </row>
    <row r="113" spans="1:18" x14ac:dyDescent="0.35">
      <c r="A113" s="42"/>
      <c r="B113" s="42"/>
      <c r="C113" s="46"/>
      <c r="D113" s="46"/>
      <c r="E113" s="46"/>
      <c r="F113" s="46"/>
      <c r="G113" s="46"/>
      <c r="H113" s="46"/>
      <c r="I113" s="41"/>
      <c r="J113" s="46"/>
      <c r="K113" s="46"/>
      <c r="L113" s="46"/>
      <c r="M113" s="41"/>
      <c r="N113" s="46"/>
      <c r="O113" s="46"/>
      <c r="P113" s="46"/>
      <c r="Q113" s="46"/>
      <c r="R113" s="4"/>
    </row>
    <row r="114" spans="1:18" ht="43.5" x14ac:dyDescent="0.35">
      <c r="A114" s="41" t="s">
        <v>13</v>
      </c>
      <c r="B114" s="41"/>
      <c r="C114" s="7" t="s">
        <v>106</v>
      </c>
      <c r="D114" s="42">
        <f>'7 Kõhu-ja vaagna KT kontrastig'!B16</f>
        <v>68.7</v>
      </c>
      <c r="E114" s="42"/>
      <c r="F114" s="73">
        <f>'7 Kõhu-ja vaagna KT kontrastig'!C16</f>
        <v>8.11</v>
      </c>
      <c r="G114" s="42"/>
      <c r="H114" s="42"/>
      <c r="I114" s="8" t="s">
        <v>86</v>
      </c>
      <c r="J114" s="70">
        <f>'7 Kõhu-ja vaagna KT kontrastig'!E16</f>
        <v>434</v>
      </c>
      <c r="K114" s="42"/>
      <c r="L114" s="42"/>
      <c r="M114" s="8" t="s">
        <v>84</v>
      </c>
      <c r="N114" s="44"/>
      <c r="O114" s="44"/>
      <c r="P114" s="44"/>
      <c r="Q114" s="44"/>
      <c r="R114" s="4"/>
    </row>
    <row r="115" spans="1:18" x14ac:dyDescent="0.35">
      <c r="A115" s="41" t="s">
        <v>16</v>
      </c>
      <c r="B115" s="41"/>
      <c r="C115" s="7"/>
      <c r="D115" s="42"/>
      <c r="E115" s="42"/>
      <c r="F115" s="42"/>
      <c r="G115" s="42"/>
      <c r="H115" s="42"/>
      <c r="I115" s="8"/>
      <c r="J115" s="42"/>
      <c r="K115" s="42"/>
      <c r="L115" s="42"/>
      <c r="M115" s="8"/>
      <c r="N115" s="44"/>
      <c r="O115" s="44"/>
      <c r="P115" s="44"/>
      <c r="Q115" s="44"/>
      <c r="R115" s="4"/>
    </row>
    <row r="116" spans="1:18" x14ac:dyDescent="0.35">
      <c r="A116" s="41" t="s">
        <v>17</v>
      </c>
      <c r="B116" s="41"/>
      <c r="C116" s="7"/>
      <c r="D116" s="42"/>
      <c r="E116" s="42"/>
      <c r="F116" s="42"/>
      <c r="G116" s="42"/>
      <c r="H116" s="42"/>
      <c r="I116" s="8"/>
      <c r="J116" s="42"/>
      <c r="K116" s="42"/>
      <c r="L116" s="42"/>
      <c r="M116" s="8"/>
      <c r="N116" s="44"/>
      <c r="O116" s="44"/>
      <c r="P116" s="44"/>
      <c r="Q116" s="44"/>
      <c r="R116" s="4"/>
    </row>
    <row r="117" spans="1:18" x14ac:dyDescent="0.35">
      <c r="A117" s="41" t="s">
        <v>18</v>
      </c>
      <c r="B117" s="41"/>
      <c r="C117" s="7"/>
      <c r="D117" s="42"/>
      <c r="E117" s="42"/>
      <c r="F117" s="42"/>
      <c r="G117" s="42"/>
      <c r="H117" s="42"/>
      <c r="I117" s="8"/>
      <c r="J117" s="42"/>
      <c r="K117" s="42"/>
      <c r="L117" s="42"/>
      <c r="M117" s="8"/>
      <c r="N117" s="44"/>
      <c r="O117" s="44"/>
      <c r="P117" s="44"/>
      <c r="Q117" s="44"/>
      <c r="R117" s="4"/>
    </row>
    <row r="118" spans="1:18" x14ac:dyDescent="0.35">
      <c r="A118" s="41" t="s">
        <v>19</v>
      </c>
      <c r="B118" s="41"/>
      <c r="C118" s="7"/>
      <c r="D118" s="42"/>
      <c r="E118" s="42"/>
      <c r="F118" s="42"/>
      <c r="G118" s="42"/>
      <c r="H118" s="42"/>
      <c r="I118" s="8"/>
      <c r="J118" s="42"/>
      <c r="K118" s="42"/>
      <c r="L118" s="42"/>
      <c r="M118" s="8"/>
      <c r="N118" s="44"/>
      <c r="O118" s="44"/>
      <c r="P118" s="44"/>
      <c r="Q118" s="44"/>
      <c r="R118" s="4"/>
    </row>
    <row r="119" spans="1:18" x14ac:dyDescent="0.35">
      <c r="A119" s="4"/>
      <c r="B119" s="4"/>
      <c r="C119" s="4"/>
      <c r="D119" s="4"/>
      <c r="E119" s="4"/>
      <c r="F119" s="4"/>
      <c r="G119" s="4"/>
      <c r="H119" s="4"/>
      <c r="I119" s="4"/>
      <c r="J119" s="4"/>
      <c r="K119" s="4"/>
      <c r="L119" s="4"/>
      <c r="M119" s="4"/>
      <c r="N119" s="4"/>
      <c r="O119" s="4"/>
      <c r="P119" s="4"/>
      <c r="Q119" s="4"/>
      <c r="R119" s="4"/>
    </row>
    <row r="120" spans="1:18" ht="15" customHeight="1" x14ac:dyDescent="0.35">
      <c r="A120" s="45" t="s">
        <v>33</v>
      </c>
      <c r="B120" s="45"/>
      <c r="C120" s="45"/>
      <c r="D120" s="45"/>
      <c r="E120" s="45"/>
      <c r="F120" s="45"/>
      <c r="G120" s="45"/>
      <c r="H120" s="45"/>
      <c r="I120" s="45"/>
      <c r="J120" s="45"/>
      <c r="K120" s="45"/>
      <c r="L120" s="45"/>
      <c r="M120" s="45"/>
      <c r="N120" s="45"/>
      <c r="O120" s="45"/>
      <c r="P120" s="45"/>
      <c r="Q120" s="45"/>
      <c r="R120" s="4"/>
    </row>
    <row r="121" spans="1:18" x14ac:dyDescent="0.35">
      <c r="A121" s="45"/>
      <c r="B121" s="45"/>
      <c r="C121" s="45"/>
      <c r="D121" s="45"/>
      <c r="E121" s="45"/>
      <c r="F121" s="45"/>
      <c r="G121" s="45"/>
      <c r="H121" s="45"/>
      <c r="I121" s="45"/>
      <c r="J121" s="45"/>
      <c r="K121" s="45"/>
      <c r="L121" s="45"/>
      <c r="M121" s="45"/>
      <c r="N121" s="45"/>
      <c r="O121" s="45"/>
      <c r="P121" s="45"/>
      <c r="Q121" s="45"/>
      <c r="R121" s="4"/>
    </row>
    <row r="122" spans="1:18" x14ac:dyDescent="0.35">
      <c r="A122" s="45"/>
      <c r="B122" s="45"/>
      <c r="C122" s="45"/>
      <c r="D122" s="45"/>
      <c r="E122" s="45"/>
      <c r="F122" s="45"/>
      <c r="G122" s="45"/>
      <c r="H122" s="45"/>
      <c r="I122" s="45"/>
      <c r="J122" s="45"/>
      <c r="K122" s="45"/>
      <c r="L122" s="45"/>
      <c r="M122" s="45"/>
      <c r="N122" s="45"/>
      <c r="O122" s="45"/>
      <c r="P122" s="45"/>
      <c r="Q122" s="45"/>
      <c r="R122" s="4"/>
    </row>
    <row r="123" spans="1:18" ht="15" customHeight="1" x14ac:dyDescent="0.35">
      <c r="A123" s="42"/>
      <c r="B123" s="42"/>
      <c r="C123" s="46" t="s">
        <v>6</v>
      </c>
      <c r="D123" s="46" t="s">
        <v>8</v>
      </c>
      <c r="E123" s="46"/>
      <c r="F123" s="46" t="s">
        <v>34</v>
      </c>
      <c r="G123" s="46"/>
      <c r="H123" s="46"/>
      <c r="I123" s="46" t="s">
        <v>35</v>
      </c>
      <c r="J123" s="46"/>
      <c r="K123" s="46"/>
      <c r="L123" s="41" t="s">
        <v>10</v>
      </c>
      <c r="M123" s="41" t="s">
        <v>12</v>
      </c>
      <c r="N123" s="41"/>
      <c r="O123" s="41"/>
      <c r="P123" s="41"/>
      <c r="Q123" s="41"/>
      <c r="R123" s="4"/>
    </row>
    <row r="124" spans="1:18" x14ac:dyDescent="0.35">
      <c r="A124" s="42"/>
      <c r="B124" s="42"/>
      <c r="C124" s="46"/>
      <c r="D124" s="46"/>
      <c r="E124" s="46"/>
      <c r="F124" s="46"/>
      <c r="G124" s="46"/>
      <c r="H124" s="46"/>
      <c r="I124" s="46"/>
      <c r="J124" s="46"/>
      <c r="K124" s="46"/>
      <c r="L124" s="41"/>
      <c r="M124" s="41"/>
      <c r="N124" s="41"/>
      <c r="O124" s="41"/>
      <c r="P124" s="41"/>
      <c r="Q124" s="41"/>
      <c r="R124" s="4"/>
    </row>
    <row r="125" spans="1:18" x14ac:dyDescent="0.35">
      <c r="A125" s="42"/>
      <c r="B125" s="42"/>
      <c r="C125" s="46"/>
      <c r="D125" s="46"/>
      <c r="E125" s="46"/>
      <c r="F125" s="46"/>
      <c r="G125" s="46"/>
      <c r="H125" s="46"/>
      <c r="I125" s="46"/>
      <c r="J125" s="46"/>
      <c r="K125" s="46"/>
      <c r="L125" s="41"/>
      <c r="M125" s="41"/>
      <c r="N125" s="41"/>
      <c r="O125" s="41"/>
      <c r="P125" s="41"/>
      <c r="Q125" s="41"/>
      <c r="R125" s="4"/>
    </row>
    <row r="126" spans="1:18" x14ac:dyDescent="0.35">
      <c r="A126" s="41" t="s">
        <v>13</v>
      </c>
      <c r="B126" s="41"/>
      <c r="C126" s="7"/>
      <c r="D126" s="42"/>
      <c r="E126" s="42"/>
      <c r="F126" s="43"/>
      <c r="G126" s="43"/>
      <c r="H126" s="43"/>
      <c r="I126" s="42"/>
      <c r="J126" s="42"/>
      <c r="K126" s="42"/>
      <c r="L126" s="8"/>
      <c r="M126" s="44" t="s">
        <v>107</v>
      </c>
      <c r="N126" s="44"/>
      <c r="O126" s="44"/>
      <c r="P126" s="44"/>
      <c r="Q126" s="44"/>
      <c r="R126" s="4"/>
    </row>
    <row r="127" spans="1:18" x14ac:dyDescent="0.35">
      <c r="A127" s="41" t="s">
        <v>16</v>
      </c>
      <c r="B127" s="41"/>
      <c r="C127" s="7"/>
      <c r="D127" s="42"/>
      <c r="E127" s="42"/>
      <c r="F127" s="43"/>
      <c r="G127" s="43"/>
      <c r="H127" s="43"/>
      <c r="I127" s="42"/>
      <c r="J127" s="42"/>
      <c r="K127" s="42"/>
      <c r="L127" s="8"/>
      <c r="M127" s="44"/>
      <c r="N127" s="44"/>
      <c r="O127" s="44"/>
      <c r="P127" s="44"/>
      <c r="Q127" s="44"/>
      <c r="R127" s="4"/>
    </row>
    <row r="128" spans="1:18" x14ac:dyDescent="0.35">
      <c r="A128" s="41" t="s">
        <v>17</v>
      </c>
      <c r="B128" s="41"/>
      <c r="C128" s="7"/>
      <c r="D128" s="42"/>
      <c r="E128" s="42"/>
      <c r="F128" s="43"/>
      <c r="G128" s="43"/>
      <c r="H128" s="43"/>
      <c r="I128" s="42"/>
      <c r="J128" s="42"/>
      <c r="K128" s="42"/>
      <c r="L128" s="8"/>
      <c r="M128" s="44"/>
      <c r="N128" s="44"/>
      <c r="O128" s="44"/>
      <c r="P128" s="44"/>
      <c r="Q128" s="44"/>
      <c r="R128" s="4"/>
    </row>
    <row r="129" spans="1:18" x14ac:dyDescent="0.35">
      <c r="A129" s="41" t="s">
        <v>18</v>
      </c>
      <c r="B129" s="41"/>
      <c r="C129" s="7"/>
      <c r="D129" s="42"/>
      <c r="E129" s="42"/>
      <c r="F129" s="43"/>
      <c r="G129" s="43"/>
      <c r="H129" s="43"/>
      <c r="I129" s="42"/>
      <c r="J129" s="42"/>
      <c r="K129" s="42"/>
      <c r="L129" s="8"/>
      <c r="M129" s="44"/>
      <c r="N129" s="44"/>
      <c r="O129" s="44"/>
      <c r="P129" s="44"/>
      <c r="Q129" s="44"/>
      <c r="R129" s="4"/>
    </row>
    <row r="130" spans="1:18" x14ac:dyDescent="0.35">
      <c r="A130" s="41" t="s">
        <v>19</v>
      </c>
      <c r="B130" s="41"/>
      <c r="C130" s="7"/>
      <c r="D130" s="42"/>
      <c r="E130" s="42"/>
      <c r="F130" s="43"/>
      <c r="G130" s="43"/>
      <c r="H130" s="43"/>
      <c r="I130" s="42"/>
      <c r="J130" s="42"/>
      <c r="K130" s="42"/>
      <c r="L130" s="8"/>
      <c r="M130" s="44"/>
      <c r="N130" s="44"/>
      <c r="O130" s="44"/>
      <c r="P130" s="44"/>
      <c r="Q130" s="44"/>
      <c r="R130" s="4"/>
    </row>
    <row r="131" spans="1:18" x14ac:dyDescent="0.35">
      <c r="A131" s="4"/>
      <c r="B131" s="4"/>
      <c r="C131" s="4"/>
      <c r="D131" s="4"/>
      <c r="E131" s="4"/>
      <c r="F131" s="4"/>
      <c r="G131" s="4"/>
      <c r="H131" s="4"/>
      <c r="I131" s="4"/>
      <c r="J131" s="4"/>
      <c r="K131" s="4"/>
      <c r="L131" s="4"/>
      <c r="M131" s="4"/>
      <c r="N131" s="4"/>
      <c r="O131" s="4"/>
      <c r="P131" s="4"/>
      <c r="Q131" s="4"/>
      <c r="R131" s="4"/>
    </row>
    <row r="132" spans="1:18" ht="15" customHeight="1" x14ac:dyDescent="0.35">
      <c r="A132" s="45" t="s">
        <v>36</v>
      </c>
      <c r="B132" s="45"/>
      <c r="C132" s="45"/>
      <c r="D132" s="45"/>
      <c r="E132" s="45"/>
      <c r="F132" s="45"/>
      <c r="G132" s="45"/>
      <c r="H132" s="45"/>
      <c r="I132" s="45"/>
      <c r="J132" s="45"/>
      <c r="K132" s="45"/>
      <c r="L132" s="45"/>
      <c r="M132" s="45"/>
      <c r="N132" s="45"/>
      <c r="O132" s="45"/>
      <c r="P132" s="45"/>
      <c r="Q132" s="45"/>
      <c r="R132" s="4"/>
    </row>
    <row r="133" spans="1:18" x14ac:dyDescent="0.35">
      <c r="A133" s="45"/>
      <c r="B133" s="45"/>
      <c r="C133" s="45"/>
      <c r="D133" s="45"/>
      <c r="E133" s="45"/>
      <c r="F133" s="45"/>
      <c r="G133" s="45"/>
      <c r="H133" s="45"/>
      <c r="I133" s="45"/>
      <c r="J133" s="45"/>
      <c r="K133" s="45"/>
      <c r="L133" s="45"/>
      <c r="M133" s="45"/>
      <c r="N133" s="45"/>
      <c r="O133" s="45"/>
      <c r="P133" s="45"/>
      <c r="Q133" s="45"/>
      <c r="R133" s="4"/>
    </row>
    <row r="134" spans="1:18" x14ac:dyDescent="0.35">
      <c r="A134" s="45"/>
      <c r="B134" s="45"/>
      <c r="C134" s="45"/>
      <c r="D134" s="45"/>
      <c r="E134" s="45"/>
      <c r="F134" s="45"/>
      <c r="G134" s="45"/>
      <c r="H134" s="45"/>
      <c r="I134" s="45"/>
      <c r="J134" s="45"/>
      <c r="K134" s="45"/>
      <c r="L134" s="45"/>
      <c r="M134" s="45"/>
      <c r="N134" s="45"/>
      <c r="O134" s="45"/>
      <c r="P134" s="45"/>
      <c r="Q134" s="45"/>
      <c r="R134" s="4"/>
    </row>
    <row r="135" spans="1:18" ht="15" customHeight="1" x14ac:dyDescent="0.35">
      <c r="A135" s="42"/>
      <c r="B135" s="42"/>
      <c r="C135" s="46" t="s">
        <v>6</v>
      </c>
      <c r="D135" s="46" t="s">
        <v>8</v>
      </c>
      <c r="E135" s="46"/>
      <c r="F135" s="46" t="s">
        <v>34</v>
      </c>
      <c r="G135" s="46"/>
      <c r="H135" s="46"/>
      <c r="I135" s="46" t="s">
        <v>35</v>
      </c>
      <c r="J135" s="46"/>
      <c r="K135" s="46"/>
      <c r="L135" s="41" t="s">
        <v>10</v>
      </c>
      <c r="M135" s="41" t="s">
        <v>12</v>
      </c>
      <c r="N135" s="41"/>
      <c r="O135" s="41"/>
      <c r="P135" s="41"/>
      <c r="Q135" s="41"/>
      <c r="R135" s="4"/>
    </row>
    <row r="136" spans="1:18" x14ac:dyDescent="0.35">
      <c r="A136" s="42"/>
      <c r="B136" s="42"/>
      <c r="C136" s="46"/>
      <c r="D136" s="46"/>
      <c r="E136" s="46"/>
      <c r="F136" s="46"/>
      <c r="G136" s="46"/>
      <c r="H136" s="46"/>
      <c r="I136" s="46"/>
      <c r="J136" s="46"/>
      <c r="K136" s="46"/>
      <c r="L136" s="41"/>
      <c r="M136" s="41"/>
      <c r="N136" s="41"/>
      <c r="O136" s="41"/>
      <c r="P136" s="41"/>
      <c r="Q136" s="41"/>
      <c r="R136" s="4"/>
    </row>
    <row r="137" spans="1:18" x14ac:dyDescent="0.35">
      <c r="A137" s="42"/>
      <c r="B137" s="42"/>
      <c r="C137" s="46"/>
      <c r="D137" s="46"/>
      <c r="E137" s="46"/>
      <c r="F137" s="46"/>
      <c r="G137" s="46"/>
      <c r="H137" s="46"/>
      <c r="I137" s="46"/>
      <c r="J137" s="46"/>
      <c r="K137" s="46"/>
      <c r="L137" s="41"/>
      <c r="M137" s="41"/>
      <c r="N137" s="41"/>
      <c r="O137" s="41"/>
      <c r="P137" s="41"/>
      <c r="Q137" s="41"/>
      <c r="R137" s="4"/>
    </row>
    <row r="138" spans="1:18" x14ac:dyDescent="0.35">
      <c r="A138" s="41" t="s">
        <v>13</v>
      </c>
      <c r="B138" s="41"/>
      <c r="C138" s="7"/>
      <c r="D138" s="42"/>
      <c r="E138" s="42"/>
      <c r="F138" s="43"/>
      <c r="G138" s="43"/>
      <c r="H138" s="43"/>
      <c r="I138" s="42"/>
      <c r="J138" s="42"/>
      <c r="K138" s="42"/>
      <c r="L138" s="8"/>
      <c r="M138" s="44" t="s">
        <v>107</v>
      </c>
      <c r="N138" s="44"/>
      <c r="O138" s="44"/>
      <c r="P138" s="44"/>
      <c r="Q138" s="44"/>
      <c r="R138" s="4"/>
    </row>
    <row r="139" spans="1:18" x14ac:dyDescent="0.35">
      <c r="A139" s="41" t="s">
        <v>16</v>
      </c>
      <c r="B139" s="41"/>
      <c r="C139" s="7"/>
      <c r="D139" s="42"/>
      <c r="E139" s="42"/>
      <c r="F139" s="43"/>
      <c r="G139" s="43"/>
      <c r="H139" s="43"/>
      <c r="I139" s="42"/>
      <c r="J139" s="42"/>
      <c r="K139" s="42"/>
      <c r="L139" s="8"/>
      <c r="M139" s="44"/>
      <c r="N139" s="44"/>
      <c r="O139" s="44"/>
      <c r="P139" s="44"/>
      <c r="Q139" s="44"/>
      <c r="R139" s="4"/>
    </row>
    <row r="140" spans="1:18" x14ac:dyDescent="0.35">
      <c r="A140" s="41" t="s">
        <v>17</v>
      </c>
      <c r="B140" s="41"/>
      <c r="C140" s="7"/>
      <c r="D140" s="42"/>
      <c r="E140" s="42"/>
      <c r="F140" s="43"/>
      <c r="G140" s="43"/>
      <c r="H140" s="43"/>
      <c r="I140" s="42"/>
      <c r="J140" s="42"/>
      <c r="K140" s="42"/>
      <c r="L140" s="8"/>
      <c r="M140" s="44"/>
      <c r="N140" s="44"/>
      <c r="O140" s="44"/>
      <c r="P140" s="44"/>
      <c r="Q140" s="44"/>
      <c r="R140" s="4"/>
    </row>
    <row r="141" spans="1:18" x14ac:dyDescent="0.35">
      <c r="A141" s="41" t="s">
        <v>18</v>
      </c>
      <c r="B141" s="41"/>
      <c r="C141" s="7"/>
      <c r="D141" s="42"/>
      <c r="E141" s="42"/>
      <c r="F141" s="43"/>
      <c r="G141" s="43"/>
      <c r="H141" s="43"/>
      <c r="I141" s="42"/>
      <c r="J141" s="42"/>
      <c r="K141" s="42"/>
      <c r="L141" s="8"/>
      <c r="M141" s="44"/>
      <c r="N141" s="44"/>
      <c r="O141" s="44"/>
      <c r="P141" s="44"/>
      <c r="Q141" s="44"/>
      <c r="R141" s="4"/>
    </row>
    <row r="142" spans="1:18" x14ac:dyDescent="0.35">
      <c r="A142" s="41" t="s">
        <v>19</v>
      </c>
      <c r="B142" s="41"/>
      <c r="C142" s="7"/>
      <c r="D142" s="42"/>
      <c r="E142" s="42"/>
      <c r="F142" s="43"/>
      <c r="G142" s="43"/>
      <c r="H142" s="43"/>
      <c r="I142" s="42"/>
      <c r="J142" s="42"/>
      <c r="K142" s="42"/>
      <c r="L142" s="8"/>
      <c r="M142" s="44"/>
      <c r="N142" s="44"/>
      <c r="O142" s="44"/>
      <c r="P142" s="44"/>
      <c r="Q142" s="44"/>
      <c r="R142" s="4"/>
    </row>
  </sheetData>
  <mergeCells count="358">
    <mergeCell ref="A2:Q13"/>
    <mergeCell ref="A16:F16"/>
    <mergeCell ref="G16:Q16"/>
    <mergeCell ref="A17:F17"/>
    <mergeCell ref="G17:Q17"/>
    <mergeCell ref="A18:F18"/>
    <mergeCell ref="G18:Q18"/>
    <mergeCell ref="A19:F21"/>
    <mergeCell ref="G19:Q21"/>
    <mergeCell ref="A24:Q26"/>
    <mergeCell ref="A27:B29"/>
    <mergeCell ref="C27:C29"/>
    <mergeCell ref="D27:E29"/>
    <mergeCell ref="F27:G29"/>
    <mergeCell ref="H27:I29"/>
    <mergeCell ref="J27:J29"/>
    <mergeCell ref="K27:L29"/>
    <mergeCell ref="M27:M29"/>
    <mergeCell ref="N27:Q29"/>
    <mergeCell ref="A30:B30"/>
    <mergeCell ref="D30:E30"/>
    <mergeCell ref="F30:G30"/>
    <mergeCell ref="H30:I30"/>
    <mergeCell ref="K30:L30"/>
    <mergeCell ref="N30:Q30"/>
    <mergeCell ref="A31:B31"/>
    <mergeCell ref="D31:E31"/>
    <mergeCell ref="F31:G31"/>
    <mergeCell ref="H31:I31"/>
    <mergeCell ref="K31:L31"/>
    <mergeCell ref="N31:Q31"/>
    <mergeCell ref="A32:B32"/>
    <mergeCell ref="D32:E32"/>
    <mergeCell ref="F32:G32"/>
    <mergeCell ref="H32:I32"/>
    <mergeCell ref="K32:L32"/>
    <mergeCell ref="N32:Q32"/>
    <mergeCell ref="A33:B33"/>
    <mergeCell ref="D33:E33"/>
    <mergeCell ref="F33:G33"/>
    <mergeCell ref="H33:I33"/>
    <mergeCell ref="K33:L33"/>
    <mergeCell ref="N33:Q33"/>
    <mergeCell ref="A34:B34"/>
    <mergeCell ref="D34:E34"/>
    <mergeCell ref="F34:G34"/>
    <mergeCell ref="H34:I34"/>
    <mergeCell ref="K34:L34"/>
    <mergeCell ref="N34:Q34"/>
    <mergeCell ref="A36:Q38"/>
    <mergeCell ref="A39:B41"/>
    <mergeCell ref="C39:C41"/>
    <mergeCell ref="D39:E41"/>
    <mergeCell ref="F39:G41"/>
    <mergeCell ref="H39:I41"/>
    <mergeCell ref="J39:J41"/>
    <mergeCell ref="K39:L41"/>
    <mergeCell ref="M39:M41"/>
    <mergeCell ref="N39:Q41"/>
    <mergeCell ref="A42:B42"/>
    <mergeCell ref="D42:E42"/>
    <mergeCell ref="F42:G42"/>
    <mergeCell ref="H42:I42"/>
    <mergeCell ref="K42:L42"/>
    <mergeCell ref="N42:Q42"/>
    <mergeCell ref="A43:B43"/>
    <mergeCell ref="D43:E43"/>
    <mergeCell ref="F43:G43"/>
    <mergeCell ref="H43:I43"/>
    <mergeCell ref="K43:L43"/>
    <mergeCell ref="N43:Q43"/>
    <mergeCell ref="A44:B44"/>
    <mergeCell ref="D44:E44"/>
    <mergeCell ref="F44:G44"/>
    <mergeCell ref="H44:I44"/>
    <mergeCell ref="K44:L44"/>
    <mergeCell ref="N44:Q44"/>
    <mergeCell ref="A45:B45"/>
    <mergeCell ref="D45:E45"/>
    <mergeCell ref="F45:G45"/>
    <mergeCell ref="H45:I45"/>
    <mergeCell ref="K45:L45"/>
    <mergeCell ref="N45:Q45"/>
    <mergeCell ref="A46:B46"/>
    <mergeCell ref="D46:E46"/>
    <mergeCell ref="F46:G46"/>
    <mergeCell ref="H46:I46"/>
    <mergeCell ref="K46:L46"/>
    <mergeCell ref="N46:Q46"/>
    <mergeCell ref="A48:Q50"/>
    <mergeCell ref="A51:B53"/>
    <mergeCell ref="C51:C53"/>
    <mergeCell ref="D51:E53"/>
    <mergeCell ref="F51:G53"/>
    <mergeCell ref="H51:I53"/>
    <mergeCell ref="J51:J53"/>
    <mergeCell ref="K51:L53"/>
    <mergeCell ref="M51:M53"/>
    <mergeCell ref="N51:Q53"/>
    <mergeCell ref="A54:B54"/>
    <mergeCell ref="D54:E54"/>
    <mergeCell ref="F54:G54"/>
    <mergeCell ref="H54:I54"/>
    <mergeCell ref="K54:L54"/>
    <mergeCell ref="N54:Q54"/>
    <mergeCell ref="A55:B55"/>
    <mergeCell ref="D55:E55"/>
    <mergeCell ref="F55:G55"/>
    <mergeCell ref="H55:I55"/>
    <mergeCell ref="K55:L55"/>
    <mergeCell ref="N55:Q55"/>
    <mergeCell ref="A56:B56"/>
    <mergeCell ref="D56:E56"/>
    <mergeCell ref="F56:G56"/>
    <mergeCell ref="H56:I56"/>
    <mergeCell ref="K56:L56"/>
    <mergeCell ref="N56:Q56"/>
    <mergeCell ref="A57:B57"/>
    <mergeCell ref="D57:E57"/>
    <mergeCell ref="F57:G57"/>
    <mergeCell ref="H57:I57"/>
    <mergeCell ref="K57:L57"/>
    <mergeCell ref="N57:Q57"/>
    <mergeCell ref="A58:B58"/>
    <mergeCell ref="D58:E58"/>
    <mergeCell ref="F58:G58"/>
    <mergeCell ref="H58:I58"/>
    <mergeCell ref="K58:L58"/>
    <mergeCell ref="N58:Q58"/>
    <mergeCell ref="A60:Q62"/>
    <mergeCell ref="A63:B66"/>
    <mergeCell ref="C63:C66"/>
    <mergeCell ref="D63:E66"/>
    <mergeCell ref="F63:G66"/>
    <mergeCell ref="H63:I66"/>
    <mergeCell ref="J63:K66"/>
    <mergeCell ref="L63:L66"/>
    <mergeCell ref="M63:Q66"/>
    <mergeCell ref="A67:B67"/>
    <mergeCell ref="D67:E67"/>
    <mergeCell ref="F67:G67"/>
    <mergeCell ref="H67:I67"/>
    <mergeCell ref="J67:K67"/>
    <mergeCell ref="M67:Q67"/>
    <mergeCell ref="A68:B68"/>
    <mergeCell ref="D68:E68"/>
    <mergeCell ref="F68:G68"/>
    <mergeCell ref="H68:I68"/>
    <mergeCell ref="J68:K68"/>
    <mergeCell ref="M68:Q68"/>
    <mergeCell ref="A69:B69"/>
    <mergeCell ref="D69:E69"/>
    <mergeCell ref="F69:G69"/>
    <mergeCell ref="H69:I69"/>
    <mergeCell ref="J69:K69"/>
    <mergeCell ref="M69:Q69"/>
    <mergeCell ref="A70:B70"/>
    <mergeCell ref="D70:E70"/>
    <mergeCell ref="F70:G70"/>
    <mergeCell ref="H70:I70"/>
    <mergeCell ref="J70:K70"/>
    <mergeCell ref="M70:Q70"/>
    <mergeCell ref="A71:B71"/>
    <mergeCell ref="D71:E71"/>
    <mergeCell ref="F71:G71"/>
    <mergeCell ref="H71:I71"/>
    <mergeCell ref="J71:K71"/>
    <mergeCell ref="M71:Q71"/>
    <mergeCell ref="A73:Q74"/>
    <mergeCell ref="A75:B77"/>
    <mergeCell ref="C75:C77"/>
    <mergeCell ref="D75:F77"/>
    <mergeCell ref="G75:G77"/>
    <mergeCell ref="H75:J77"/>
    <mergeCell ref="K75:K77"/>
    <mergeCell ref="L75:Q77"/>
    <mergeCell ref="A78:B78"/>
    <mergeCell ref="D78:F78"/>
    <mergeCell ref="H78:J78"/>
    <mergeCell ref="L78:Q78"/>
    <mergeCell ref="A79:B79"/>
    <mergeCell ref="D79:F79"/>
    <mergeCell ref="H79:J79"/>
    <mergeCell ref="L79:Q79"/>
    <mergeCell ref="A80:B80"/>
    <mergeCell ref="D80:F80"/>
    <mergeCell ref="H80:J80"/>
    <mergeCell ref="L80:Q80"/>
    <mergeCell ref="A81:B81"/>
    <mergeCell ref="D81:F81"/>
    <mergeCell ref="H81:J81"/>
    <mergeCell ref="L81:Q81"/>
    <mergeCell ref="A82:B82"/>
    <mergeCell ref="D82:F82"/>
    <mergeCell ref="H82:J82"/>
    <mergeCell ref="L82:Q82"/>
    <mergeCell ref="A84:Q86"/>
    <mergeCell ref="A87:B89"/>
    <mergeCell ref="C87:C89"/>
    <mergeCell ref="D87:F89"/>
    <mergeCell ref="G87:G89"/>
    <mergeCell ref="H87:J89"/>
    <mergeCell ref="K87:K89"/>
    <mergeCell ref="L87:Q89"/>
    <mergeCell ref="A90:B90"/>
    <mergeCell ref="D90:F90"/>
    <mergeCell ref="H90:J90"/>
    <mergeCell ref="L90:Q90"/>
    <mergeCell ref="A91:B91"/>
    <mergeCell ref="D91:F91"/>
    <mergeCell ref="H91:J91"/>
    <mergeCell ref="L91:Q91"/>
    <mergeCell ref="A92:B92"/>
    <mergeCell ref="D92:F92"/>
    <mergeCell ref="H92:J92"/>
    <mergeCell ref="L92:Q92"/>
    <mergeCell ref="A93:B93"/>
    <mergeCell ref="D93:F93"/>
    <mergeCell ref="H93:J93"/>
    <mergeCell ref="L93:Q93"/>
    <mergeCell ref="A94:B94"/>
    <mergeCell ref="D94:F94"/>
    <mergeCell ref="H94:J94"/>
    <mergeCell ref="L94:Q94"/>
    <mergeCell ref="A96:Q98"/>
    <mergeCell ref="A99:B101"/>
    <mergeCell ref="C99:C101"/>
    <mergeCell ref="D99:E101"/>
    <mergeCell ref="F99:H101"/>
    <mergeCell ref="I99:I101"/>
    <mergeCell ref="J99:L101"/>
    <mergeCell ref="M99:M101"/>
    <mergeCell ref="N99:Q101"/>
    <mergeCell ref="A102:B102"/>
    <mergeCell ref="D102:E102"/>
    <mergeCell ref="F102:H102"/>
    <mergeCell ref="J102:L102"/>
    <mergeCell ref="N102:Q102"/>
    <mergeCell ref="A103:B103"/>
    <mergeCell ref="D103:E103"/>
    <mergeCell ref="F103:H103"/>
    <mergeCell ref="J103:L103"/>
    <mergeCell ref="N103:Q103"/>
    <mergeCell ref="A104:B104"/>
    <mergeCell ref="D104:E104"/>
    <mergeCell ref="F104:H104"/>
    <mergeCell ref="J104:L104"/>
    <mergeCell ref="N104:Q104"/>
    <mergeCell ref="A105:B105"/>
    <mergeCell ref="D105:E105"/>
    <mergeCell ref="F105:H105"/>
    <mergeCell ref="J105:L105"/>
    <mergeCell ref="N105:Q105"/>
    <mergeCell ref="A106:B106"/>
    <mergeCell ref="D106:E106"/>
    <mergeCell ref="F106:H106"/>
    <mergeCell ref="J106:L106"/>
    <mergeCell ref="N106:Q106"/>
    <mergeCell ref="A108:Q110"/>
    <mergeCell ref="A111:B113"/>
    <mergeCell ref="C111:C113"/>
    <mergeCell ref="D111:E113"/>
    <mergeCell ref="F111:H113"/>
    <mergeCell ref="I111:I113"/>
    <mergeCell ref="J111:L113"/>
    <mergeCell ref="M111:M113"/>
    <mergeCell ref="N111:Q113"/>
    <mergeCell ref="A114:B114"/>
    <mergeCell ref="D114:E114"/>
    <mergeCell ref="F114:H114"/>
    <mergeCell ref="J114:L114"/>
    <mergeCell ref="N114:Q114"/>
    <mergeCell ref="A115:B115"/>
    <mergeCell ref="D115:E115"/>
    <mergeCell ref="F115:H115"/>
    <mergeCell ref="J115:L115"/>
    <mergeCell ref="N115:Q115"/>
    <mergeCell ref="A116:B116"/>
    <mergeCell ref="D116:E116"/>
    <mergeCell ref="F116:H116"/>
    <mergeCell ref="J116:L116"/>
    <mergeCell ref="N116:Q116"/>
    <mergeCell ref="A117:B117"/>
    <mergeCell ref="D117:E117"/>
    <mergeCell ref="F117:H117"/>
    <mergeCell ref="J117:L117"/>
    <mergeCell ref="N117:Q117"/>
    <mergeCell ref="A118:B118"/>
    <mergeCell ref="D118:E118"/>
    <mergeCell ref="F118:H118"/>
    <mergeCell ref="J118:L118"/>
    <mergeCell ref="N118:Q118"/>
    <mergeCell ref="A120:Q122"/>
    <mergeCell ref="A123:B125"/>
    <mergeCell ref="C123:C125"/>
    <mergeCell ref="D123:E125"/>
    <mergeCell ref="F123:H125"/>
    <mergeCell ref="I123:K125"/>
    <mergeCell ref="L123:L125"/>
    <mergeCell ref="M123:Q125"/>
    <mergeCell ref="A126:B126"/>
    <mergeCell ref="D126:E126"/>
    <mergeCell ref="F126:H126"/>
    <mergeCell ref="I126:K126"/>
    <mergeCell ref="M126:Q126"/>
    <mergeCell ref="A127:B127"/>
    <mergeCell ref="D127:E127"/>
    <mergeCell ref="F127:H127"/>
    <mergeCell ref="I127:K127"/>
    <mergeCell ref="M127:Q127"/>
    <mergeCell ref="A128:B128"/>
    <mergeCell ref="D128:E128"/>
    <mergeCell ref="F128:H128"/>
    <mergeCell ref="I128:K128"/>
    <mergeCell ref="M128:Q128"/>
    <mergeCell ref="A129:B129"/>
    <mergeCell ref="D129:E129"/>
    <mergeCell ref="F129:H129"/>
    <mergeCell ref="I129:K129"/>
    <mergeCell ref="M129:Q129"/>
    <mergeCell ref="A130:B130"/>
    <mergeCell ref="D130:E130"/>
    <mergeCell ref="F130:H130"/>
    <mergeCell ref="I130:K130"/>
    <mergeCell ref="M130:Q130"/>
    <mergeCell ref="A132:Q134"/>
    <mergeCell ref="A135:B137"/>
    <mergeCell ref="C135:C137"/>
    <mergeCell ref="D135:E137"/>
    <mergeCell ref="F135:H137"/>
    <mergeCell ref="I135:K137"/>
    <mergeCell ref="L135:L137"/>
    <mergeCell ref="M135:Q137"/>
    <mergeCell ref="A138:B138"/>
    <mergeCell ref="D138:E138"/>
    <mergeCell ref="F138:H138"/>
    <mergeCell ref="I138:K138"/>
    <mergeCell ref="M138:Q138"/>
    <mergeCell ref="A139:B139"/>
    <mergeCell ref="D139:E139"/>
    <mergeCell ref="F139:H139"/>
    <mergeCell ref="I139:K139"/>
    <mergeCell ref="M139:Q139"/>
    <mergeCell ref="A142:B142"/>
    <mergeCell ref="D142:E142"/>
    <mergeCell ref="F142:H142"/>
    <mergeCell ref="I142:K142"/>
    <mergeCell ref="M142:Q142"/>
    <mergeCell ref="A140:B140"/>
    <mergeCell ref="D140:E140"/>
    <mergeCell ref="F140:H140"/>
    <mergeCell ref="I140:K140"/>
    <mergeCell ref="M140:Q140"/>
    <mergeCell ref="A141:B141"/>
    <mergeCell ref="D141:E141"/>
    <mergeCell ref="F141:H141"/>
    <mergeCell ref="I141:K141"/>
    <mergeCell ref="M141:Q141"/>
  </mergeCells>
  <conditionalFormatting sqref="D102:E106">
    <cfRule type="cellIs" dxfId="52" priority="6" operator="notBetween">
      <formula>67</formula>
      <formula>73</formula>
    </cfRule>
  </conditionalFormatting>
  <conditionalFormatting sqref="D114:E118">
    <cfRule type="cellIs" dxfId="51" priority="7" operator="notBetween">
      <formula>67</formula>
      <formula>73</formula>
    </cfRule>
  </conditionalFormatting>
  <conditionalFormatting sqref="D126:E130">
    <cfRule type="cellIs" dxfId="50" priority="8" operator="notBetween">
      <formula>77</formula>
      <formula>83</formula>
    </cfRule>
  </conditionalFormatting>
  <conditionalFormatting sqref="D138:E142">
    <cfRule type="cellIs" dxfId="49" priority="9" operator="notBetween">
      <formula>77</formula>
      <formula>83</formula>
    </cfRule>
  </conditionalFormatting>
  <conditionalFormatting sqref="F30:G34">
    <cfRule type="cellIs" dxfId="48" priority="2" operator="notBetween">
      <formula>67</formula>
      <formula>73</formula>
    </cfRule>
  </conditionalFormatting>
  <conditionalFormatting sqref="F42:G46">
    <cfRule type="cellIs" dxfId="47" priority="4" operator="notBetween">
      <formula>67</formula>
      <formula>73</formula>
    </cfRule>
  </conditionalFormatting>
  <conditionalFormatting sqref="F54:G58">
    <cfRule type="cellIs" dxfId="46" priority="3" operator="notBetween">
      <formula>67</formula>
      <formula>73</formula>
    </cfRule>
  </conditionalFormatting>
  <conditionalFormatting sqref="F67:G71">
    <cfRule type="cellIs" dxfId="45" priority="5" operator="notBetween">
      <formula>4.5</formula>
      <formula>5.5</formula>
    </cfRule>
  </conditionalFormatting>
  <hyperlinks>
    <hyperlink ref="G18" r:id="rId1" xr:uid="{00000000-0004-0000-0000-000000000000}"/>
  </hyperlink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Ripploend!$B$2:$B$4</xm:f>
          </x14:formula1>
          <x14:formula2>
            <xm:f>0</xm:f>
          </x14:formula2>
          <xm:sqref>L23 I114:I118 M30:M34 M42:M46 L67:L71 G78:G82 G90:G94 I102:I106 M54:M58</xm:sqref>
        </x14:dataValidation>
        <x14:dataValidation type="list" allowBlank="1" showInputMessage="1" showErrorMessage="1" xr:uid="{00000000-0002-0000-0000-000001000000}">
          <x14:formula1>
            <xm:f>Ripploend!$C$2:$C$4</xm:f>
          </x14:formula1>
          <x14:formula2>
            <xm:f>0</xm:f>
          </x14:formula2>
          <xm:sqref>I23 L138:L142 J30:J34 J42:J46 L126:L130 J54:J58</xm:sqref>
        </x14:dataValidation>
        <x14:dataValidation type="list" allowBlank="1" showInputMessage="1" showErrorMessage="1" xr:uid="{00000000-0002-0000-0000-000002000000}">
          <x14:formula1>
            <xm:f>Ripploend!$D$2:$D$8</xm:f>
          </x14:formula1>
          <x14:formula2>
            <xm:f>0</xm:f>
          </x14:formula2>
          <xm:sqref>K78:K82 K90:K94 M102:M106 M114:M118</xm:sqref>
        </x14:dataValidation>
        <x14:dataValidation type="list" allowBlank="1" showInputMessage="1" showErrorMessage="1" xr:uid="{00000000-0002-0000-0000-000003000000}">
          <x14:formula1>
            <xm:f>Ripploend!$A$2:$A$5</xm:f>
          </x14:formula1>
          <x14:formula2>
            <xm:f>0</xm:f>
          </x14:formula2>
          <xm:sqref>D30:E34 D42:E46 D54:E58 D67:E71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1"/>
  <sheetViews>
    <sheetView zoomScaleNormal="100" workbookViewId="0">
      <selection activeCell="K28" sqref="K28"/>
    </sheetView>
  </sheetViews>
  <sheetFormatPr defaultColWidth="8.7265625" defaultRowHeight="14.5" x14ac:dyDescent="0.35"/>
  <cols>
    <col min="1" max="1" width="11.7265625" style="9" customWidth="1"/>
    <col min="2" max="2" width="9.08984375" style="9" customWidth="1"/>
    <col min="3" max="3" width="14.1796875" style="9" customWidth="1"/>
    <col min="4" max="4" width="12.08984375" style="9" customWidth="1"/>
    <col min="5" max="5" width="9.08984375" style="9" customWidth="1"/>
    <col min="6" max="6" width="11.7265625" customWidth="1"/>
  </cols>
  <sheetData>
    <row r="1" spans="1:13" x14ac:dyDescent="0.35">
      <c r="A1" s="62" t="s">
        <v>73</v>
      </c>
      <c r="B1" s="62"/>
      <c r="C1" s="62"/>
      <c r="D1" s="62"/>
      <c r="E1" s="62"/>
      <c r="F1" s="62"/>
    </row>
    <row r="2" spans="1:13" x14ac:dyDescent="0.35">
      <c r="A2" s="63" t="s">
        <v>70</v>
      </c>
      <c r="B2" s="63"/>
      <c r="C2" s="63"/>
      <c r="D2" s="63"/>
      <c r="E2" s="63"/>
      <c r="F2" s="63"/>
      <c r="G2" s="63"/>
      <c r="H2" s="63"/>
      <c r="I2" s="63"/>
      <c r="J2" s="63"/>
      <c r="K2" s="63"/>
      <c r="L2" s="63"/>
      <c r="M2" s="63"/>
    </row>
    <row r="4" spans="1:13" x14ac:dyDescent="0.35">
      <c r="A4" s="11" t="s">
        <v>13</v>
      </c>
    </row>
    <row r="5" spans="1:13" ht="51" customHeight="1" x14ac:dyDescent="0.35">
      <c r="A5" s="12" t="s">
        <v>39</v>
      </c>
      <c r="B5" s="12" t="s">
        <v>40</v>
      </c>
      <c r="C5" s="13" t="s">
        <v>74</v>
      </c>
      <c r="D5" s="13" t="s">
        <v>75</v>
      </c>
      <c r="E5" s="12" t="s">
        <v>10</v>
      </c>
    </row>
    <row r="6" spans="1:13" x14ac:dyDescent="0.35">
      <c r="A6" s="9">
        <v>1</v>
      </c>
      <c r="C6" s="28"/>
      <c r="E6" s="61"/>
    </row>
    <row r="7" spans="1:13" x14ac:dyDescent="0.35">
      <c r="A7" s="9">
        <f t="shared" ref="A7:A15" si="0">A6+1</f>
        <v>2</v>
      </c>
      <c r="C7" s="28"/>
      <c r="E7" s="61"/>
    </row>
    <row r="8" spans="1:13" x14ac:dyDescent="0.35">
      <c r="A8" s="9">
        <f t="shared" si="0"/>
        <v>3</v>
      </c>
      <c r="C8" s="28"/>
      <c r="E8" s="61"/>
    </row>
    <row r="9" spans="1:13" x14ac:dyDescent="0.35">
      <c r="A9" s="9">
        <f t="shared" si="0"/>
        <v>4</v>
      </c>
      <c r="C9" s="28"/>
      <c r="E9" s="61"/>
    </row>
    <row r="10" spans="1:13" x14ac:dyDescent="0.35">
      <c r="A10" s="9">
        <f t="shared" si="0"/>
        <v>5</v>
      </c>
      <c r="C10" s="28"/>
      <c r="E10" s="61"/>
    </row>
    <row r="11" spans="1:13" x14ac:dyDescent="0.35">
      <c r="A11" s="9">
        <f t="shared" si="0"/>
        <v>6</v>
      </c>
      <c r="C11" s="28"/>
      <c r="E11" s="61"/>
    </row>
    <row r="12" spans="1:13" x14ac:dyDescent="0.35">
      <c r="A12" s="9">
        <f t="shared" si="0"/>
        <v>7</v>
      </c>
      <c r="C12" s="28"/>
      <c r="E12" s="61"/>
    </row>
    <row r="13" spans="1:13" x14ac:dyDescent="0.35">
      <c r="A13" s="9">
        <f t="shared" si="0"/>
        <v>8</v>
      </c>
      <c r="C13" s="28"/>
      <c r="E13" s="61"/>
    </row>
    <row r="14" spans="1:13" x14ac:dyDescent="0.35">
      <c r="A14" s="9">
        <f t="shared" si="0"/>
        <v>9</v>
      </c>
      <c r="C14" s="28"/>
      <c r="D14" s="14"/>
      <c r="E14" s="61"/>
    </row>
    <row r="15" spans="1:13" x14ac:dyDescent="0.35">
      <c r="A15" s="9">
        <f t="shared" si="0"/>
        <v>10</v>
      </c>
      <c r="C15" s="28"/>
      <c r="E15" s="61"/>
    </row>
    <row r="16" spans="1:13" x14ac:dyDescent="0.35">
      <c r="B16" s="15" t="e">
        <f>AVERAGE(B6:B15)</f>
        <v>#DIV/0!</v>
      </c>
      <c r="C16" s="29" t="e">
        <f>AVERAGE(C6:C15)</f>
        <v>#DIV/0!</v>
      </c>
      <c r="D16" s="20" t="e">
        <f>MEDIAN(D6:D15)</f>
        <v>#NUM!</v>
      </c>
    </row>
    <row r="19" spans="1:5" x14ac:dyDescent="0.35">
      <c r="A19" s="11" t="s">
        <v>16</v>
      </c>
    </row>
    <row r="20" spans="1:5" ht="43.5" x14ac:dyDescent="0.35">
      <c r="A20" s="12" t="s">
        <v>39</v>
      </c>
      <c r="B20" s="12" t="s">
        <v>40</v>
      </c>
      <c r="C20" s="13" t="s">
        <v>74</v>
      </c>
      <c r="D20" s="13" t="s">
        <v>75</v>
      </c>
      <c r="E20" s="12" t="s">
        <v>10</v>
      </c>
    </row>
    <row r="21" spans="1:5" x14ac:dyDescent="0.35">
      <c r="A21" s="9">
        <v>1</v>
      </c>
      <c r="C21" s="28"/>
      <c r="E21" s="61"/>
    </row>
    <row r="22" spans="1:5" x14ac:dyDescent="0.35">
      <c r="A22" s="9">
        <f t="shared" ref="A22:A30" si="1">A21+1</f>
        <v>2</v>
      </c>
      <c r="C22" s="28"/>
      <c r="E22" s="61"/>
    </row>
    <row r="23" spans="1:5" x14ac:dyDescent="0.35">
      <c r="A23" s="9">
        <f t="shared" si="1"/>
        <v>3</v>
      </c>
      <c r="C23" s="28"/>
      <c r="E23" s="61"/>
    </row>
    <row r="24" spans="1:5" x14ac:dyDescent="0.35">
      <c r="A24" s="9">
        <f t="shared" si="1"/>
        <v>4</v>
      </c>
      <c r="C24" s="28"/>
      <c r="E24" s="61"/>
    </row>
    <row r="25" spans="1:5" x14ac:dyDescent="0.35">
      <c r="A25" s="9">
        <f t="shared" si="1"/>
        <v>5</v>
      </c>
      <c r="C25" s="28"/>
      <c r="E25" s="61"/>
    </row>
    <row r="26" spans="1:5" x14ac:dyDescent="0.35">
      <c r="A26" s="9">
        <f t="shared" si="1"/>
        <v>6</v>
      </c>
      <c r="C26" s="28"/>
      <c r="E26" s="61"/>
    </row>
    <row r="27" spans="1:5" x14ac:dyDescent="0.35">
      <c r="A27" s="9">
        <f t="shared" si="1"/>
        <v>7</v>
      </c>
      <c r="C27" s="28"/>
      <c r="E27" s="61"/>
    </row>
    <row r="28" spans="1:5" x14ac:dyDescent="0.35">
      <c r="A28" s="9">
        <f t="shared" si="1"/>
        <v>8</v>
      </c>
      <c r="C28" s="28"/>
      <c r="E28" s="61"/>
    </row>
    <row r="29" spans="1:5" x14ac:dyDescent="0.35">
      <c r="A29" s="9">
        <f t="shared" si="1"/>
        <v>9</v>
      </c>
      <c r="C29" s="28"/>
      <c r="D29" s="14"/>
      <c r="E29" s="61"/>
    </row>
    <row r="30" spans="1:5" x14ac:dyDescent="0.35">
      <c r="A30" s="9">
        <f t="shared" si="1"/>
        <v>10</v>
      </c>
      <c r="C30" s="28"/>
      <c r="E30" s="61"/>
    </row>
    <row r="31" spans="1:5" x14ac:dyDescent="0.35">
      <c r="B31" s="15" t="e">
        <f>AVERAGE(B21:B30)</f>
        <v>#DIV/0!</v>
      </c>
      <c r="C31" s="29" t="e">
        <f>AVERAGE(C21:C30)</f>
        <v>#DIV/0!</v>
      </c>
      <c r="D31" s="20" t="e">
        <f>MEDIAN(D21:D30)</f>
        <v>#NUM!</v>
      </c>
    </row>
  </sheetData>
  <mergeCells count="4">
    <mergeCell ref="A1:F1"/>
    <mergeCell ref="A2:M2"/>
    <mergeCell ref="E6:E15"/>
    <mergeCell ref="E21:E30"/>
  </mergeCells>
  <conditionalFormatting sqref="B6:B15">
    <cfRule type="cellIs" dxfId="3" priority="2" operator="notBetween">
      <formula>65</formula>
      <formula>95</formula>
    </cfRule>
  </conditionalFormatting>
  <conditionalFormatting sqref="B16">
    <cfRule type="cellIs" dxfId="2" priority="3" operator="notBetween">
      <formula>77</formula>
      <formula>83</formula>
    </cfRule>
  </conditionalFormatting>
  <conditionalFormatting sqref="B21:B30">
    <cfRule type="cellIs" dxfId="1" priority="4" operator="notBetween">
      <formula>65</formula>
      <formula>95</formula>
    </cfRule>
  </conditionalFormatting>
  <conditionalFormatting sqref="B31">
    <cfRule type="cellIs" dxfId="0" priority="5" operator="notBetween">
      <formula>77</formula>
      <formula>83</formula>
    </cfRule>
  </conditionalFormatting>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Ripploend!$C$2:$C$4</xm:f>
          </x14:formula1>
          <x14:formula2>
            <xm:f>0</xm:f>
          </x14:formula2>
          <xm:sqref>E6:E15 E21:E30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8"/>
  <sheetViews>
    <sheetView zoomScaleNormal="100" workbookViewId="0">
      <selection activeCell="S28" sqref="S28"/>
    </sheetView>
  </sheetViews>
  <sheetFormatPr defaultColWidth="8.7265625" defaultRowHeight="14.5" x14ac:dyDescent="0.35"/>
  <cols>
    <col min="1" max="1" width="16.08984375" customWidth="1"/>
    <col min="2" max="2" width="19.54296875" customWidth="1"/>
    <col min="3" max="3" width="10.81640625" customWidth="1"/>
    <col min="4" max="4" width="10.26953125" customWidth="1"/>
  </cols>
  <sheetData>
    <row r="1" spans="1:5" x14ac:dyDescent="0.35">
      <c r="A1" s="30" t="s">
        <v>76</v>
      </c>
      <c r="B1" s="31" t="s">
        <v>77</v>
      </c>
      <c r="C1" s="31" t="s">
        <v>78</v>
      </c>
      <c r="D1" s="32" t="s">
        <v>79</v>
      </c>
      <c r="E1" s="30" t="s">
        <v>80</v>
      </c>
    </row>
    <row r="2" spans="1:5" ht="15.5" x14ac:dyDescent="0.35">
      <c r="A2" s="33" t="s">
        <v>81</v>
      </c>
      <c r="B2" s="34" t="s">
        <v>82</v>
      </c>
      <c r="C2" s="35" t="s">
        <v>83</v>
      </c>
      <c r="D2" s="36" t="s">
        <v>84</v>
      </c>
      <c r="E2" s="35" t="s">
        <v>85</v>
      </c>
    </row>
    <row r="3" spans="1:5" ht="15.5" x14ac:dyDescent="0.35">
      <c r="A3" s="33" t="s">
        <v>14</v>
      </c>
      <c r="B3" s="34" t="s">
        <v>86</v>
      </c>
      <c r="C3" s="37" t="s">
        <v>87</v>
      </c>
      <c r="D3" s="36" t="s">
        <v>88</v>
      </c>
      <c r="E3" s="37" t="s">
        <v>89</v>
      </c>
    </row>
    <row r="4" spans="1:5" ht="15.5" x14ac:dyDescent="0.35">
      <c r="A4" s="33" t="s">
        <v>90</v>
      </c>
      <c r="B4" s="34" t="s">
        <v>91</v>
      </c>
      <c r="C4" s="37" t="s">
        <v>15</v>
      </c>
      <c r="D4" s="36" t="s">
        <v>92</v>
      </c>
      <c r="E4" s="37" t="s">
        <v>93</v>
      </c>
    </row>
    <row r="5" spans="1:5" x14ac:dyDescent="0.35">
      <c r="A5" s="33" t="s">
        <v>94</v>
      </c>
      <c r="B5" s="34"/>
      <c r="C5" s="37"/>
      <c r="D5" s="38" t="s">
        <v>95</v>
      </c>
      <c r="E5" s="37"/>
    </row>
    <row r="6" spans="1:5" x14ac:dyDescent="0.35">
      <c r="A6" s="33"/>
      <c r="B6" s="34"/>
      <c r="C6" s="37"/>
      <c r="D6" s="38" t="s">
        <v>96</v>
      </c>
      <c r="E6" s="37"/>
    </row>
    <row r="7" spans="1:5" x14ac:dyDescent="0.35">
      <c r="A7" s="33"/>
      <c r="B7" s="34"/>
      <c r="C7" s="37"/>
      <c r="D7" s="38" t="s">
        <v>97</v>
      </c>
      <c r="E7" s="37"/>
    </row>
    <row r="8" spans="1:5" x14ac:dyDescent="0.35">
      <c r="A8" s="33"/>
      <c r="B8" s="37"/>
      <c r="C8" s="37"/>
      <c r="D8" s="38" t="s">
        <v>98</v>
      </c>
      <c r="E8" s="37"/>
    </row>
  </sheetData>
  <pageMargins left="0.7" right="0.7" top="0.75" bottom="0.75" header="0.511811023622047" footer="0.511811023622047"/>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6"/>
  <sheetViews>
    <sheetView topLeftCell="A9" zoomScaleNormal="100" workbookViewId="0">
      <selection activeCell="H13" sqref="H13"/>
    </sheetView>
  </sheetViews>
  <sheetFormatPr defaultColWidth="8.7265625" defaultRowHeight="14.5" x14ac:dyDescent="0.35"/>
  <cols>
    <col min="1" max="1" width="12" style="9" customWidth="1"/>
    <col min="2" max="2" width="11.81640625" style="9" customWidth="1"/>
    <col min="3" max="3" width="21" style="9" customWidth="1"/>
    <col min="4" max="4" width="9.08984375" style="9" customWidth="1"/>
    <col min="5" max="5" width="21" style="9" customWidth="1"/>
    <col min="6" max="6" width="9.08984375" style="9" customWidth="1"/>
    <col min="7" max="7" width="14.453125" customWidth="1"/>
    <col min="8" max="8" width="14.7265625" customWidth="1"/>
    <col min="9" max="9" width="10.7265625" customWidth="1"/>
    <col min="10" max="10" width="16.26953125" customWidth="1"/>
    <col min="11" max="11" width="17.54296875" customWidth="1"/>
    <col min="12" max="12" width="15.7265625" customWidth="1"/>
    <col min="15" max="15" width="19.453125" customWidth="1"/>
  </cols>
  <sheetData>
    <row r="1" spans="1:10" x14ac:dyDescent="0.35">
      <c r="A1" s="62" t="s">
        <v>37</v>
      </c>
      <c r="B1" s="62"/>
      <c r="C1" s="62"/>
      <c r="D1" s="62"/>
      <c r="E1" s="62"/>
      <c r="F1" s="62"/>
      <c r="G1" s="62"/>
      <c r="H1" s="62"/>
      <c r="I1" s="62"/>
    </row>
    <row r="2" spans="1:10" x14ac:dyDescent="0.35">
      <c r="A2" s="63" t="s">
        <v>38</v>
      </c>
      <c r="B2" s="63"/>
      <c r="C2" s="63"/>
      <c r="D2" s="63"/>
      <c r="E2" s="63"/>
      <c r="F2" s="63"/>
      <c r="G2" s="63"/>
      <c r="H2" s="63"/>
      <c r="I2" s="63"/>
      <c r="J2" s="63"/>
    </row>
    <row r="3" spans="1:10" x14ac:dyDescent="0.35">
      <c r="G3" s="10"/>
      <c r="H3" s="10"/>
      <c r="I3" s="10"/>
    </row>
    <row r="4" spans="1:10" x14ac:dyDescent="0.35">
      <c r="A4" s="11" t="s">
        <v>13</v>
      </c>
    </row>
    <row r="5" spans="1:10" ht="28.5" customHeight="1" x14ac:dyDescent="0.35">
      <c r="A5" s="12" t="s">
        <v>39</v>
      </c>
      <c r="B5" s="12" t="s">
        <v>40</v>
      </c>
      <c r="C5" s="13" t="s">
        <v>41</v>
      </c>
      <c r="D5" s="12" t="s">
        <v>10</v>
      </c>
      <c r="E5" s="13" t="s">
        <v>42</v>
      </c>
      <c r="F5" s="12" t="s">
        <v>10</v>
      </c>
    </row>
    <row r="6" spans="1:10" x14ac:dyDescent="0.35">
      <c r="A6" s="9">
        <v>1</v>
      </c>
      <c r="C6" s="39"/>
      <c r="D6" s="64" t="s">
        <v>15</v>
      </c>
      <c r="E6" s="39"/>
      <c r="F6" s="64" t="s">
        <v>86</v>
      </c>
    </row>
    <row r="7" spans="1:10" x14ac:dyDescent="0.35">
      <c r="A7" s="9">
        <f t="shared" ref="A7:A15" si="0">A6+1</f>
        <v>2</v>
      </c>
      <c r="C7" s="39"/>
      <c r="D7" s="64"/>
      <c r="E7" s="39"/>
      <c r="F7" s="64"/>
    </row>
    <row r="8" spans="1:10" x14ac:dyDescent="0.35">
      <c r="A8" s="9">
        <f t="shared" si="0"/>
        <v>3</v>
      </c>
      <c r="C8" s="39"/>
      <c r="D8" s="64"/>
      <c r="E8" s="39"/>
      <c r="F8" s="64"/>
    </row>
    <row r="9" spans="1:10" x14ac:dyDescent="0.35">
      <c r="A9" s="9">
        <f t="shared" si="0"/>
        <v>4</v>
      </c>
      <c r="C9" s="39"/>
      <c r="D9" s="64"/>
      <c r="E9" s="39"/>
      <c r="F9" s="64"/>
    </row>
    <row r="10" spans="1:10" x14ac:dyDescent="0.35">
      <c r="A10" s="9">
        <f t="shared" si="0"/>
        <v>5</v>
      </c>
      <c r="C10" s="39"/>
      <c r="D10" s="64"/>
      <c r="E10" s="39"/>
      <c r="F10" s="64"/>
    </row>
    <row r="11" spans="1:10" x14ac:dyDescent="0.35">
      <c r="A11" s="9">
        <f t="shared" si="0"/>
        <v>6</v>
      </c>
      <c r="C11" s="39"/>
      <c r="D11" s="64"/>
      <c r="E11" s="39"/>
      <c r="F11" s="64"/>
    </row>
    <row r="12" spans="1:10" x14ac:dyDescent="0.35">
      <c r="A12" s="9">
        <f t="shared" si="0"/>
        <v>7</v>
      </c>
      <c r="C12" s="39"/>
      <c r="D12" s="64"/>
      <c r="E12" s="39"/>
      <c r="F12" s="64"/>
    </row>
    <row r="13" spans="1:10" x14ac:dyDescent="0.35">
      <c r="A13" s="9">
        <f t="shared" si="0"/>
        <v>8</v>
      </c>
      <c r="C13" s="39"/>
      <c r="D13" s="64"/>
      <c r="E13" s="39"/>
      <c r="F13" s="64"/>
    </row>
    <row r="14" spans="1:10" x14ac:dyDescent="0.35">
      <c r="A14" s="9">
        <f t="shared" si="0"/>
        <v>9</v>
      </c>
      <c r="C14" s="39"/>
      <c r="D14" s="64"/>
      <c r="E14" s="39"/>
      <c r="F14" s="64"/>
    </row>
    <row r="15" spans="1:10" x14ac:dyDescent="0.35">
      <c r="A15" s="9">
        <f t="shared" si="0"/>
        <v>10</v>
      </c>
      <c r="C15" s="39"/>
      <c r="D15" s="64"/>
      <c r="E15" s="39"/>
      <c r="F15" s="64"/>
    </row>
    <row r="16" spans="1:10" x14ac:dyDescent="0.35">
      <c r="B16" s="15" t="e">
        <f>AVERAGE(B6:B15)</f>
        <v>#DIV/0!</v>
      </c>
      <c r="C16" s="40" t="e">
        <f>MEDIAN(C6:C15)</f>
        <v>#NUM!</v>
      </c>
      <c r="E16" s="40" t="e">
        <f>MEDIAN(E6:E15)</f>
        <v>#NUM!</v>
      </c>
    </row>
    <row r="18" spans="1:6" x14ac:dyDescent="0.35">
      <c r="A18" s="11" t="s">
        <v>16</v>
      </c>
    </row>
    <row r="19" spans="1:6" ht="29" x14ac:dyDescent="0.35">
      <c r="A19" s="12" t="s">
        <v>39</v>
      </c>
      <c r="B19" s="12" t="s">
        <v>40</v>
      </c>
      <c r="C19" s="13" t="s">
        <v>41</v>
      </c>
      <c r="D19" s="12" t="s">
        <v>10</v>
      </c>
      <c r="E19" s="13" t="s">
        <v>42</v>
      </c>
      <c r="F19" s="12" t="s">
        <v>10</v>
      </c>
    </row>
    <row r="20" spans="1:6" x14ac:dyDescent="0.35">
      <c r="A20" s="9">
        <v>1</v>
      </c>
      <c r="C20" s="14"/>
      <c r="D20" s="61"/>
      <c r="E20" s="14"/>
      <c r="F20" s="61"/>
    </row>
    <row r="21" spans="1:6" x14ac:dyDescent="0.35">
      <c r="A21" s="9">
        <f t="shared" ref="A21:A29" si="1">A20+1</f>
        <v>2</v>
      </c>
      <c r="C21" s="14"/>
      <c r="D21" s="61"/>
      <c r="E21" s="14"/>
      <c r="F21" s="61"/>
    </row>
    <row r="22" spans="1:6" x14ac:dyDescent="0.35">
      <c r="A22" s="9">
        <f t="shared" si="1"/>
        <v>3</v>
      </c>
      <c r="C22" s="14"/>
      <c r="D22" s="61"/>
      <c r="E22" s="14"/>
      <c r="F22" s="61"/>
    </row>
    <row r="23" spans="1:6" x14ac:dyDescent="0.35">
      <c r="A23" s="9">
        <f t="shared" si="1"/>
        <v>4</v>
      </c>
      <c r="C23" s="14"/>
      <c r="D23" s="61"/>
      <c r="E23" s="14"/>
      <c r="F23" s="61"/>
    </row>
    <row r="24" spans="1:6" x14ac:dyDescent="0.35">
      <c r="A24" s="9">
        <f t="shared" si="1"/>
        <v>5</v>
      </c>
      <c r="C24" s="14"/>
      <c r="D24" s="61"/>
      <c r="E24" s="14"/>
      <c r="F24" s="61"/>
    </row>
    <row r="25" spans="1:6" x14ac:dyDescent="0.35">
      <c r="A25" s="9">
        <f t="shared" si="1"/>
        <v>6</v>
      </c>
      <c r="C25" s="14"/>
      <c r="D25" s="61"/>
      <c r="E25" s="14"/>
      <c r="F25" s="61"/>
    </row>
    <row r="26" spans="1:6" x14ac:dyDescent="0.35">
      <c r="A26" s="9">
        <f t="shared" si="1"/>
        <v>7</v>
      </c>
      <c r="C26" s="14"/>
      <c r="D26" s="61"/>
      <c r="E26" s="14"/>
      <c r="F26" s="61"/>
    </row>
    <row r="27" spans="1:6" x14ac:dyDescent="0.35">
      <c r="A27" s="9">
        <f t="shared" si="1"/>
        <v>8</v>
      </c>
      <c r="C27" s="14"/>
      <c r="D27" s="61"/>
      <c r="E27" s="14"/>
      <c r="F27" s="61"/>
    </row>
    <row r="28" spans="1:6" x14ac:dyDescent="0.35">
      <c r="A28" s="9">
        <f t="shared" si="1"/>
        <v>9</v>
      </c>
      <c r="C28" s="14"/>
      <c r="D28" s="61"/>
      <c r="E28" s="14"/>
      <c r="F28" s="61"/>
    </row>
    <row r="29" spans="1:6" x14ac:dyDescent="0.35">
      <c r="A29" s="9">
        <f t="shared" si="1"/>
        <v>10</v>
      </c>
      <c r="C29" s="14"/>
      <c r="D29" s="61"/>
      <c r="E29" s="14"/>
      <c r="F29" s="61"/>
    </row>
    <row r="30" spans="1:6" x14ac:dyDescent="0.35">
      <c r="B30" s="15" t="e">
        <f>AVERAGE(B20:B29)</f>
        <v>#DIV/0!</v>
      </c>
      <c r="C30" s="16" t="e">
        <f>MEDIAN(C20:C29)</f>
        <v>#NUM!</v>
      </c>
      <c r="E30" s="16" t="e">
        <f>MEDIAN(E20:E29)</f>
        <v>#NUM!</v>
      </c>
    </row>
    <row r="31" spans="1:6" x14ac:dyDescent="0.35">
      <c r="A31" s="17"/>
      <c r="B31" s="17"/>
      <c r="C31" s="17"/>
      <c r="D31" s="17"/>
      <c r="E31" s="17"/>
      <c r="F31" s="17"/>
    </row>
    <row r="32" spans="1:6" x14ac:dyDescent="0.35">
      <c r="A32" s="11" t="s">
        <v>17</v>
      </c>
    </row>
    <row r="33" spans="1:6" ht="29" x14ac:dyDescent="0.35">
      <c r="A33" s="12" t="s">
        <v>39</v>
      </c>
      <c r="B33" s="12" t="s">
        <v>40</v>
      </c>
      <c r="C33" s="13" t="s">
        <v>41</v>
      </c>
      <c r="D33" s="12" t="s">
        <v>10</v>
      </c>
      <c r="E33" s="13" t="s">
        <v>42</v>
      </c>
      <c r="F33" s="12" t="s">
        <v>10</v>
      </c>
    </row>
    <row r="34" spans="1:6" x14ac:dyDescent="0.35">
      <c r="A34" s="9">
        <v>1</v>
      </c>
      <c r="C34" s="14"/>
      <c r="D34" s="61"/>
      <c r="E34" s="14"/>
      <c r="F34" s="61"/>
    </row>
    <row r="35" spans="1:6" x14ac:dyDescent="0.35">
      <c r="A35" s="9">
        <f t="shared" ref="A35:A43" si="2">A34+1</f>
        <v>2</v>
      </c>
      <c r="C35" s="14"/>
      <c r="D35" s="61"/>
      <c r="E35" s="14"/>
      <c r="F35" s="61"/>
    </row>
    <row r="36" spans="1:6" x14ac:dyDescent="0.35">
      <c r="A36" s="9">
        <f t="shared" si="2"/>
        <v>3</v>
      </c>
      <c r="C36" s="14"/>
      <c r="D36" s="61"/>
      <c r="E36" s="14"/>
      <c r="F36" s="61"/>
    </row>
    <row r="37" spans="1:6" x14ac:dyDescent="0.35">
      <c r="A37" s="9">
        <f t="shared" si="2"/>
        <v>4</v>
      </c>
      <c r="C37" s="14"/>
      <c r="D37" s="61"/>
      <c r="E37" s="14"/>
      <c r="F37" s="61"/>
    </row>
    <row r="38" spans="1:6" x14ac:dyDescent="0.35">
      <c r="A38" s="9">
        <f t="shared" si="2"/>
        <v>5</v>
      </c>
      <c r="C38" s="14"/>
      <c r="D38" s="61"/>
      <c r="E38" s="14"/>
      <c r="F38" s="61"/>
    </row>
    <row r="39" spans="1:6" x14ac:dyDescent="0.35">
      <c r="A39" s="9">
        <f t="shared" si="2"/>
        <v>6</v>
      </c>
      <c r="C39" s="14"/>
      <c r="D39" s="61"/>
      <c r="E39" s="14"/>
      <c r="F39" s="61"/>
    </row>
    <row r="40" spans="1:6" x14ac:dyDescent="0.35">
      <c r="A40" s="9">
        <f t="shared" si="2"/>
        <v>7</v>
      </c>
      <c r="C40" s="14"/>
      <c r="D40" s="61"/>
      <c r="E40" s="14"/>
      <c r="F40" s="61"/>
    </row>
    <row r="41" spans="1:6" x14ac:dyDescent="0.35">
      <c r="A41" s="9">
        <f t="shared" si="2"/>
        <v>8</v>
      </c>
      <c r="C41" s="14"/>
      <c r="D41" s="61"/>
      <c r="E41" s="14"/>
      <c r="F41" s="61"/>
    </row>
    <row r="42" spans="1:6" x14ac:dyDescent="0.35">
      <c r="A42" s="9">
        <f t="shared" si="2"/>
        <v>9</v>
      </c>
      <c r="C42" s="14"/>
      <c r="D42" s="61"/>
      <c r="E42" s="14"/>
      <c r="F42" s="61"/>
    </row>
    <row r="43" spans="1:6" x14ac:dyDescent="0.35">
      <c r="A43" s="9">
        <f t="shared" si="2"/>
        <v>10</v>
      </c>
      <c r="C43" s="14"/>
      <c r="D43" s="61"/>
      <c r="E43" s="14"/>
      <c r="F43" s="61"/>
    </row>
    <row r="44" spans="1:6" x14ac:dyDescent="0.35">
      <c r="B44" s="15" t="e">
        <f>AVERAGE(B34:B43)</f>
        <v>#DIV/0!</v>
      </c>
      <c r="C44" s="16" t="e">
        <f>MEDIAN(C34:C43)</f>
        <v>#NUM!</v>
      </c>
      <c r="E44" s="16" t="e">
        <f>MEDIAN(E34:E43)</f>
        <v>#NUM!</v>
      </c>
    </row>
    <row r="45" spans="1:6" x14ac:dyDescent="0.35">
      <c r="A45" s="17"/>
      <c r="B45" s="17"/>
      <c r="C45" s="17"/>
      <c r="D45" s="17"/>
      <c r="E45" s="17"/>
      <c r="F45" s="17"/>
    </row>
    <row r="46" spans="1:6" x14ac:dyDescent="0.35">
      <c r="A46" s="11" t="s">
        <v>18</v>
      </c>
    </row>
    <row r="47" spans="1:6" ht="29" x14ac:dyDescent="0.35">
      <c r="A47" s="12" t="s">
        <v>39</v>
      </c>
      <c r="B47" s="12" t="s">
        <v>40</v>
      </c>
      <c r="C47" s="13" t="s">
        <v>41</v>
      </c>
      <c r="D47" s="12" t="s">
        <v>10</v>
      </c>
      <c r="E47" s="13" t="s">
        <v>42</v>
      </c>
      <c r="F47" s="12" t="s">
        <v>10</v>
      </c>
    </row>
    <row r="48" spans="1:6" x14ac:dyDescent="0.35">
      <c r="A48" s="9">
        <v>1</v>
      </c>
      <c r="C48" s="14"/>
      <c r="D48" s="61"/>
      <c r="E48" s="14"/>
      <c r="F48" s="61"/>
    </row>
    <row r="49" spans="1:6" x14ac:dyDescent="0.35">
      <c r="A49" s="9">
        <f t="shared" ref="A49:A57" si="3">A48+1</f>
        <v>2</v>
      </c>
      <c r="C49" s="14"/>
      <c r="D49" s="61"/>
      <c r="E49" s="14"/>
      <c r="F49" s="61"/>
    </row>
    <row r="50" spans="1:6" x14ac:dyDescent="0.35">
      <c r="A50" s="9">
        <f t="shared" si="3"/>
        <v>3</v>
      </c>
      <c r="C50" s="14"/>
      <c r="D50" s="61"/>
      <c r="E50" s="14"/>
      <c r="F50" s="61"/>
    </row>
    <row r="51" spans="1:6" x14ac:dyDescent="0.35">
      <c r="A51" s="9">
        <f t="shared" si="3"/>
        <v>4</v>
      </c>
      <c r="C51" s="14"/>
      <c r="D51" s="61"/>
      <c r="E51" s="14"/>
      <c r="F51" s="61"/>
    </row>
    <row r="52" spans="1:6" x14ac:dyDescent="0.35">
      <c r="A52" s="9">
        <f t="shared" si="3"/>
        <v>5</v>
      </c>
      <c r="C52" s="14"/>
      <c r="D52" s="61"/>
      <c r="E52" s="14"/>
      <c r="F52" s="61"/>
    </row>
    <row r="53" spans="1:6" x14ac:dyDescent="0.35">
      <c r="A53" s="9">
        <f t="shared" si="3"/>
        <v>6</v>
      </c>
      <c r="C53" s="14"/>
      <c r="D53" s="61"/>
      <c r="E53" s="14"/>
      <c r="F53" s="61"/>
    </row>
    <row r="54" spans="1:6" x14ac:dyDescent="0.35">
      <c r="A54" s="9">
        <f t="shared" si="3"/>
        <v>7</v>
      </c>
      <c r="C54" s="14"/>
      <c r="D54" s="61"/>
      <c r="E54" s="14"/>
      <c r="F54" s="61"/>
    </row>
    <row r="55" spans="1:6" x14ac:dyDescent="0.35">
      <c r="A55" s="9">
        <f t="shared" si="3"/>
        <v>8</v>
      </c>
      <c r="C55" s="14"/>
      <c r="D55" s="61"/>
      <c r="E55" s="14"/>
      <c r="F55" s="61"/>
    </row>
    <row r="56" spans="1:6" x14ac:dyDescent="0.35">
      <c r="A56" s="9">
        <f t="shared" si="3"/>
        <v>9</v>
      </c>
      <c r="C56" s="14"/>
      <c r="D56" s="61"/>
      <c r="E56" s="14"/>
      <c r="F56" s="61"/>
    </row>
    <row r="57" spans="1:6" x14ac:dyDescent="0.35">
      <c r="A57" s="9">
        <f t="shared" si="3"/>
        <v>10</v>
      </c>
      <c r="C57" s="14"/>
      <c r="D57" s="61"/>
      <c r="E57" s="14"/>
      <c r="F57" s="61"/>
    </row>
    <row r="58" spans="1:6" x14ac:dyDescent="0.35">
      <c r="B58" s="15" t="e">
        <f>AVERAGE(B48:B57)</f>
        <v>#DIV/0!</v>
      </c>
      <c r="C58" s="16" t="e">
        <f>MEDIAN(C48:C57)</f>
        <v>#NUM!</v>
      </c>
      <c r="E58" s="16" t="e">
        <f>MEDIAN(E48:E57)</f>
        <v>#NUM!</v>
      </c>
    </row>
    <row r="60" spans="1:6" x14ac:dyDescent="0.35">
      <c r="A60" s="11" t="s">
        <v>19</v>
      </c>
    </row>
    <row r="61" spans="1:6" ht="29" x14ac:dyDescent="0.35">
      <c r="A61" s="12" t="s">
        <v>39</v>
      </c>
      <c r="B61" s="12" t="s">
        <v>40</v>
      </c>
      <c r="C61" s="13" t="s">
        <v>41</v>
      </c>
      <c r="D61" s="12" t="s">
        <v>10</v>
      </c>
      <c r="E61" s="13" t="s">
        <v>42</v>
      </c>
      <c r="F61" s="12" t="s">
        <v>10</v>
      </c>
    </row>
    <row r="62" spans="1:6" x14ac:dyDescent="0.35">
      <c r="A62" s="9">
        <v>1</v>
      </c>
      <c r="C62" s="14"/>
      <c r="D62" s="61"/>
      <c r="E62" s="14"/>
      <c r="F62" s="61"/>
    </row>
    <row r="63" spans="1:6" x14ac:dyDescent="0.35">
      <c r="A63" s="9">
        <f t="shared" ref="A63:A71" si="4">A62+1</f>
        <v>2</v>
      </c>
      <c r="C63" s="14"/>
      <c r="D63" s="61"/>
      <c r="E63" s="14"/>
      <c r="F63" s="61"/>
    </row>
    <row r="64" spans="1:6" x14ac:dyDescent="0.35">
      <c r="A64" s="9">
        <f t="shared" si="4"/>
        <v>3</v>
      </c>
      <c r="C64" s="14"/>
      <c r="D64" s="61"/>
      <c r="E64" s="14"/>
      <c r="F64" s="61"/>
    </row>
    <row r="65" spans="1:6" x14ac:dyDescent="0.35">
      <c r="A65" s="9">
        <f t="shared" si="4"/>
        <v>4</v>
      </c>
      <c r="C65" s="14"/>
      <c r="D65" s="61"/>
      <c r="E65" s="14"/>
      <c r="F65" s="61"/>
    </row>
    <row r="66" spans="1:6" x14ac:dyDescent="0.35">
      <c r="A66" s="9">
        <f t="shared" si="4"/>
        <v>5</v>
      </c>
      <c r="C66" s="14"/>
      <c r="D66" s="61"/>
      <c r="E66" s="14"/>
      <c r="F66" s="61"/>
    </row>
    <row r="67" spans="1:6" x14ac:dyDescent="0.35">
      <c r="A67" s="9">
        <f t="shared" si="4"/>
        <v>6</v>
      </c>
      <c r="C67" s="14"/>
      <c r="D67" s="61"/>
      <c r="E67" s="14"/>
      <c r="F67" s="61"/>
    </row>
    <row r="68" spans="1:6" x14ac:dyDescent="0.35">
      <c r="A68" s="9">
        <f t="shared" si="4"/>
        <v>7</v>
      </c>
      <c r="C68" s="14"/>
      <c r="D68" s="61"/>
      <c r="E68" s="14"/>
      <c r="F68" s="61"/>
    </row>
    <row r="69" spans="1:6" x14ac:dyDescent="0.35">
      <c r="A69" s="9">
        <f t="shared" si="4"/>
        <v>8</v>
      </c>
      <c r="C69" s="14"/>
      <c r="D69" s="61"/>
      <c r="E69" s="14"/>
      <c r="F69" s="61"/>
    </row>
    <row r="70" spans="1:6" x14ac:dyDescent="0.35">
      <c r="A70" s="9">
        <f t="shared" si="4"/>
        <v>9</v>
      </c>
      <c r="C70" s="14"/>
      <c r="D70" s="61"/>
      <c r="E70" s="14"/>
      <c r="F70" s="61"/>
    </row>
    <row r="71" spans="1:6" x14ac:dyDescent="0.35">
      <c r="A71" s="9">
        <f t="shared" si="4"/>
        <v>10</v>
      </c>
      <c r="C71" s="14"/>
      <c r="D71" s="61"/>
      <c r="E71" s="14"/>
      <c r="F71" s="61"/>
    </row>
    <row r="72" spans="1:6" x14ac:dyDescent="0.35">
      <c r="B72" s="15" t="e">
        <f>AVERAGE(B62:B71)</f>
        <v>#DIV/0!</v>
      </c>
      <c r="C72" s="16" t="e">
        <f>MEDIAN(C62:C71)</f>
        <v>#NUM!</v>
      </c>
      <c r="E72" s="16" t="e">
        <f>MEDIAN(E62:E71)</f>
        <v>#NUM!</v>
      </c>
    </row>
    <row r="74" spans="1:6" x14ac:dyDescent="0.35">
      <c r="A74" s="11" t="s">
        <v>43</v>
      </c>
    </row>
    <row r="75" spans="1:6" ht="29" x14ac:dyDescent="0.35">
      <c r="A75" s="12" t="s">
        <v>39</v>
      </c>
      <c r="B75" s="12" t="s">
        <v>40</v>
      </c>
      <c r="C75" s="13" t="s">
        <v>41</v>
      </c>
      <c r="D75" s="12" t="s">
        <v>10</v>
      </c>
      <c r="E75" s="13" t="s">
        <v>42</v>
      </c>
      <c r="F75" s="12" t="s">
        <v>10</v>
      </c>
    </row>
    <row r="76" spans="1:6" x14ac:dyDescent="0.35">
      <c r="A76" s="9">
        <v>1</v>
      </c>
      <c r="C76" s="14"/>
      <c r="D76" s="61"/>
      <c r="E76" s="14"/>
      <c r="F76" s="61"/>
    </row>
    <row r="77" spans="1:6" x14ac:dyDescent="0.35">
      <c r="A77" s="9">
        <f t="shared" ref="A77:A85" si="5">A76+1</f>
        <v>2</v>
      </c>
      <c r="C77" s="14"/>
      <c r="D77" s="61"/>
      <c r="E77" s="14"/>
      <c r="F77" s="61"/>
    </row>
    <row r="78" spans="1:6" x14ac:dyDescent="0.35">
      <c r="A78" s="9">
        <f t="shared" si="5"/>
        <v>3</v>
      </c>
      <c r="C78" s="14"/>
      <c r="D78" s="61"/>
      <c r="E78" s="14"/>
      <c r="F78" s="61"/>
    </row>
    <row r="79" spans="1:6" x14ac:dyDescent="0.35">
      <c r="A79" s="9">
        <f t="shared" si="5"/>
        <v>4</v>
      </c>
      <c r="C79" s="14"/>
      <c r="D79" s="61"/>
      <c r="E79" s="14"/>
      <c r="F79" s="61"/>
    </row>
    <row r="80" spans="1:6" x14ac:dyDescent="0.35">
      <c r="A80" s="9">
        <f t="shared" si="5"/>
        <v>5</v>
      </c>
      <c r="C80" s="14"/>
      <c r="D80" s="61"/>
      <c r="E80" s="14"/>
      <c r="F80" s="61"/>
    </row>
    <row r="81" spans="1:6" x14ac:dyDescent="0.35">
      <c r="A81" s="9">
        <f t="shared" si="5"/>
        <v>6</v>
      </c>
      <c r="C81" s="14"/>
      <c r="D81" s="61"/>
      <c r="E81" s="14"/>
      <c r="F81" s="61"/>
    </row>
    <row r="82" spans="1:6" x14ac:dyDescent="0.35">
      <c r="A82" s="9">
        <f t="shared" si="5"/>
        <v>7</v>
      </c>
      <c r="C82" s="14"/>
      <c r="D82" s="61"/>
      <c r="E82" s="14"/>
      <c r="F82" s="61"/>
    </row>
    <row r="83" spans="1:6" x14ac:dyDescent="0.35">
      <c r="A83" s="9">
        <f t="shared" si="5"/>
        <v>8</v>
      </c>
      <c r="C83" s="14"/>
      <c r="D83" s="61"/>
      <c r="E83" s="14"/>
      <c r="F83" s="61"/>
    </row>
    <row r="84" spans="1:6" x14ac:dyDescent="0.35">
      <c r="A84" s="9">
        <f t="shared" si="5"/>
        <v>9</v>
      </c>
      <c r="C84" s="14"/>
      <c r="D84" s="61"/>
      <c r="E84" s="14"/>
      <c r="F84" s="61"/>
    </row>
    <row r="85" spans="1:6" x14ac:dyDescent="0.35">
      <c r="A85" s="9">
        <f t="shared" si="5"/>
        <v>10</v>
      </c>
      <c r="C85" s="14"/>
      <c r="D85" s="61"/>
      <c r="E85" s="14"/>
      <c r="F85" s="61"/>
    </row>
    <row r="86" spans="1:6" x14ac:dyDescent="0.35">
      <c r="B86" s="15" t="e">
        <f>AVERAGE(B76:B85)</f>
        <v>#DIV/0!</v>
      </c>
      <c r="C86" s="16" t="e">
        <f>MEDIAN(C76:C85)</f>
        <v>#NUM!</v>
      </c>
      <c r="E86" s="16" t="e">
        <f>MEDIAN(E76:E85)</f>
        <v>#NUM!</v>
      </c>
    </row>
  </sheetData>
  <mergeCells count="14">
    <mergeCell ref="A1:I1"/>
    <mergeCell ref="A2:J2"/>
    <mergeCell ref="D6:D15"/>
    <mergeCell ref="F6:F15"/>
    <mergeCell ref="D20:D29"/>
    <mergeCell ref="F20:F29"/>
    <mergeCell ref="D76:D85"/>
    <mergeCell ref="F76:F85"/>
    <mergeCell ref="D34:D43"/>
    <mergeCell ref="F34:F43"/>
    <mergeCell ref="D48:D57"/>
    <mergeCell ref="F48:F57"/>
    <mergeCell ref="D62:D71"/>
    <mergeCell ref="F62:F71"/>
  </mergeCells>
  <conditionalFormatting sqref="B6:B15">
    <cfRule type="cellIs" dxfId="44" priority="3" operator="notBetween">
      <formula>55</formula>
      <formula>85</formula>
    </cfRule>
  </conditionalFormatting>
  <conditionalFormatting sqref="B16">
    <cfRule type="cellIs" dxfId="43" priority="2" operator="notBetween">
      <formula>67</formula>
      <formula>73</formula>
    </cfRule>
  </conditionalFormatting>
  <conditionalFormatting sqref="B20:B29">
    <cfRule type="cellIs" dxfId="42" priority="7" operator="notBetween">
      <formula>55</formula>
      <formula>85</formula>
    </cfRule>
  </conditionalFormatting>
  <conditionalFormatting sqref="B30">
    <cfRule type="cellIs" dxfId="41" priority="6" operator="notBetween">
      <formula>67</formula>
      <formula>73</formula>
    </cfRule>
  </conditionalFormatting>
  <conditionalFormatting sqref="B34:B43">
    <cfRule type="cellIs" dxfId="40" priority="9" operator="notBetween">
      <formula>55</formula>
      <formula>85</formula>
    </cfRule>
  </conditionalFormatting>
  <conditionalFormatting sqref="B44">
    <cfRule type="cellIs" dxfId="39" priority="8" operator="notBetween">
      <formula>67</formula>
      <formula>73</formula>
    </cfRule>
  </conditionalFormatting>
  <conditionalFormatting sqref="B48:B57">
    <cfRule type="cellIs" dxfId="38" priority="10" operator="notBetween">
      <formula>55</formula>
      <formula>85</formula>
    </cfRule>
  </conditionalFormatting>
  <conditionalFormatting sqref="B58">
    <cfRule type="cellIs" dxfId="37" priority="4" operator="notBetween">
      <formula>67</formula>
      <formula>73</formula>
    </cfRule>
  </conditionalFormatting>
  <conditionalFormatting sqref="B62:B71">
    <cfRule type="cellIs" dxfId="36" priority="5" operator="notBetween">
      <formula>55</formula>
      <formula>85</formula>
    </cfRule>
  </conditionalFormatting>
  <conditionalFormatting sqref="B72">
    <cfRule type="cellIs" dxfId="35" priority="11" operator="notBetween">
      <formula>67</formula>
      <formula>73</formula>
    </cfRule>
  </conditionalFormatting>
  <conditionalFormatting sqref="B76:B85">
    <cfRule type="cellIs" dxfId="34" priority="13" operator="notBetween">
      <formula>55</formula>
      <formula>85</formula>
    </cfRule>
  </conditionalFormatting>
  <conditionalFormatting sqref="B86">
    <cfRule type="cellIs" dxfId="33" priority="12" operator="notBetween">
      <formula>67</formula>
      <formula>73</formula>
    </cfRule>
  </conditionalFormatting>
  <dataValidations count="2">
    <dataValidation type="list" allowBlank="1" showInputMessage="1" showErrorMessage="1" sqref="J6:J15" xr:uid="{00000000-0002-0000-0100-000000000000}">
      <formula1>#REF!</formula1>
      <formula2>0</formula2>
    </dataValidation>
    <dataValidation type="list" allowBlank="1" showInputMessage="1" showErrorMessage="1" sqref="H6:H15 M6:M15" xr:uid="{00000000-0002-0000-0100-000001000000}">
      <formula1>#REF!</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Ripploend!$C$2:$C$4</xm:f>
          </x14:formula1>
          <x14:formula2>
            <xm:f>0</xm:f>
          </x14:formula2>
          <xm:sqref>D6:D15 D20:D29 D34:D43 D48:D57 D62:D71 D76:D85</xm:sqref>
        </x14:dataValidation>
        <x14:dataValidation type="list" allowBlank="1" showInputMessage="1" showErrorMessage="1" xr:uid="{00000000-0002-0000-0100-000003000000}">
          <x14:formula1>
            <xm:f>Ripploend!$B$2:$B$4</xm:f>
          </x14:formula1>
          <x14:formula2>
            <xm:f>0</xm:f>
          </x14:formula2>
          <xm:sqref>F6:F15 F20:F29 F34:F43 F48:F57 F62:F71 F76:F85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5"/>
  <sheetViews>
    <sheetView topLeftCell="A25" zoomScaleNormal="100" workbookViewId="0">
      <selection activeCell="J14" sqref="J14"/>
    </sheetView>
  </sheetViews>
  <sheetFormatPr defaultColWidth="8.7265625" defaultRowHeight="14.5" x14ac:dyDescent="0.35"/>
  <cols>
    <col min="1" max="1" width="11.26953125" style="9" customWidth="1"/>
    <col min="2" max="2" width="9.08984375" style="9" customWidth="1"/>
    <col min="3" max="3" width="19.08984375" style="9" customWidth="1"/>
    <col min="4" max="4" width="19.7265625" style="9" customWidth="1"/>
    <col min="5" max="5" width="9.08984375" style="9" customWidth="1"/>
    <col min="6" max="7" width="22" style="9" customWidth="1"/>
    <col min="8" max="8" width="8.7265625" style="9"/>
    <col min="9" max="9" width="12.08984375" customWidth="1"/>
    <col min="10" max="10" width="14.7265625" customWidth="1"/>
    <col min="11" max="11" width="4.453125" customWidth="1"/>
    <col min="12" max="12" width="10.7265625" customWidth="1"/>
    <col min="13" max="13" width="13.1796875" customWidth="1"/>
    <col min="14" max="14" width="10.36328125" customWidth="1"/>
    <col min="15" max="15" width="8.6328125" customWidth="1"/>
    <col min="16" max="16" width="6.08984375" customWidth="1"/>
    <col min="17" max="17" width="14.7265625" customWidth="1"/>
    <col min="18" max="18" width="19.453125" customWidth="1"/>
  </cols>
  <sheetData>
    <row r="1" spans="1:10" x14ac:dyDescent="0.35">
      <c r="A1" s="62" t="s">
        <v>44</v>
      </c>
      <c r="B1" s="62"/>
      <c r="C1" s="62"/>
      <c r="D1" s="62"/>
    </row>
    <row r="2" spans="1:10" x14ac:dyDescent="0.35">
      <c r="A2" s="63" t="s">
        <v>38</v>
      </c>
      <c r="B2" s="63"/>
      <c r="C2" s="63"/>
      <c r="D2" s="63"/>
      <c r="E2" s="63"/>
      <c r="F2" s="63"/>
      <c r="G2" s="63"/>
      <c r="H2" s="63"/>
      <c r="I2" s="63"/>
      <c r="J2" s="63"/>
    </row>
    <row r="3" spans="1:10" x14ac:dyDescent="0.35">
      <c r="H3" s="10"/>
      <c r="I3" s="10"/>
    </row>
    <row r="4" spans="1:10" x14ac:dyDescent="0.35">
      <c r="A4" s="11" t="s">
        <v>13</v>
      </c>
    </row>
    <row r="5" spans="1:10" ht="33" customHeight="1" x14ac:dyDescent="0.35">
      <c r="A5" s="12" t="s">
        <v>39</v>
      </c>
      <c r="B5" s="12" t="s">
        <v>40</v>
      </c>
      <c r="C5" s="13" t="s">
        <v>45</v>
      </c>
      <c r="D5" s="13" t="s">
        <v>46</v>
      </c>
      <c r="E5" s="12" t="s">
        <v>10</v>
      </c>
      <c r="F5" s="18" t="s">
        <v>47</v>
      </c>
      <c r="G5" s="18" t="s">
        <v>48</v>
      </c>
      <c r="H5" s="9" t="s">
        <v>10</v>
      </c>
    </row>
    <row r="6" spans="1:10" x14ac:dyDescent="0.35">
      <c r="A6" s="9">
        <v>1</v>
      </c>
      <c r="C6" s="14"/>
      <c r="D6" s="14"/>
      <c r="E6" s="64" t="s">
        <v>15</v>
      </c>
      <c r="F6" s="14"/>
      <c r="G6" s="14"/>
      <c r="H6" s="64" t="s">
        <v>86</v>
      </c>
    </row>
    <row r="7" spans="1:10" x14ac:dyDescent="0.35">
      <c r="A7" s="9">
        <f t="shared" ref="A7:A15" si="0">A6+1</f>
        <v>2</v>
      </c>
      <c r="C7" s="14"/>
      <c r="D7" s="14"/>
      <c r="E7" s="64"/>
      <c r="F7" s="14"/>
      <c r="G7" s="14"/>
      <c r="H7" s="64"/>
    </row>
    <row r="8" spans="1:10" x14ac:dyDescent="0.35">
      <c r="A8" s="9">
        <f t="shared" si="0"/>
        <v>3</v>
      </c>
      <c r="C8" s="14"/>
      <c r="D8" s="14"/>
      <c r="E8" s="64"/>
      <c r="F8" s="14"/>
      <c r="G8" s="14"/>
      <c r="H8" s="64"/>
    </row>
    <row r="9" spans="1:10" x14ac:dyDescent="0.35">
      <c r="A9" s="9">
        <f t="shared" si="0"/>
        <v>4</v>
      </c>
      <c r="C9" s="14"/>
      <c r="D9" s="14"/>
      <c r="E9" s="64"/>
      <c r="F9" s="14"/>
      <c r="G9" s="14"/>
      <c r="H9" s="64"/>
    </row>
    <row r="10" spans="1:10" x14ac:dyDescent="0.35">
      <c r="A10" s="9">
        <f t="shared" si="0"/>
        <v>5</v>
      </c>
      <c r="C10" s="14"/>
      <c r="D10" s="14"/>
      <c r="E10" s="64"/>
      <c r="F10" s="14"/>
      <c r="G10" s="14"/>
      <c r="H10" s="64"/>
    </row>
    <row r="11" spans="1:10" x14ac:dyDescent="0.35">
      <c r="A11" s="9">
        <f t="shared" si="0"/>
        <v>6</v>
      </c>
      <c r="C11" s="14"/>
      <c r="D11" s="14"/>
      <c r="E11" s="64"/>
      <c r="F11" s="14"/>
      <c r="G11" s="14"/>
      <c r="H11" s="64"/>
    </row>
    <row r="12" spans="1:10" x14ac:dyDescent="0.35">
      <c r="A12" s="9">
        <f t="shared" si="0"/>
        <v>7</v>
      </c>
      <c r="C12" s="14"/>
      <c r="D12" s="14"/>
      <c r="E12" s="64"/>
      <c r="F12" s="14"/>
      <c r="G12" s="14"/>
      <c r="H12" s="64"/>
    </row>
    <row r="13" spans="1:10" x14ac:dyDescent="0.35">
      <c r="A13" s="9">
        <f t="shared" si="0"/>
        <v>8</v>
      </c>
      <c r="C13" s="14"/>
      <c r="D13" s="14"/>
      <c r="E13" s="64"/>
      <c r="F13" s="14"/>
      <c r="G13" s="14"/>
      <c r="H13" s="64"/>
    </row>
    <row r="14" spans="1:10" x14ac:dyDescent="0.35">
      <c r="A14" s="9">
        <f t="shared" si="0"/>
        <v>9</v>
      </c>
      <c r="C14" s="19"/>
      <c r="D14" s="19"/>
      <c r="E14" s="64"/>
      <c r="F14" s="14"/>
      <c r="G14" s="14"/>
      <c r="H14" s="64"/>
    </row>
    <row r="15" spans="1:10" x14ac:dyDescent="0.35">
      <c r="A15" s="9">
        <f t="shared" si="0"/>
        <v>10</v>
      </c>
      <c r="C15" s="14"/>
      <c r="D15" s="14"/>
      <c r="E15" s="64"/>
      <c r="F15" s="14"/>
      <c r="G15" s="14"/>
      <c r="H15" s="64"/>
    </row>
    <row r="16" spans="1:10" x14ac:dyDescent="0.35">
      <c r="B16" s="22" t="e">
        <f>AVERAGE(B6:B15)</f>
        <v>#DIV/0!</v>
      </c>
      <c r="C16" s="16" t="e">
        <f>MEDIAN(C6:C15)</f>
        <v>#NUM!</v>
      </c>
      <c r="D16" s="16" t="e">
        <f>MEDIAN(D6:D15)</f>
        <v>#NUM!</v>
      </c>
      <c r="F16" s="16" t="e">
        <f>MEDIAN(F6:F15)</f>
        <v>#NUM!</v>
      </c>
      <c r="G16" s="16" t="e">
        <f>MEDIAN(G6:G15)</f>
        <v>#NUM!</v>
      </c>
    </row>
    <row r="18" spans="1:8" x14ac:dyDescent="0.35">
      <c r="A18" s="11" t="s">
        <v>16</v>
      </c>
    </row>
    <row r="19" spans="1:8" ht="31" x14ac:dyDescent="0.35">
      <c r="A19" s="12" t="s">
        <v>39</v>
      </c>
      <c r="B19" s="12" t="s">
        <v>40</v>
      </c>
      <c r="C19" s="13" t="s">
        <v>45</v>
      </c>
      <c r="D19" s="13" t="s">
        <v>46</v>
      </c>
      <c r="E19" s="12" t="s">
        <v>10</v>
      </c>
      <c r="F19" s="18" t="s">
        <v>47</v>
      </c>
      <c r="G19" s="18" t="s">
        <v>48</v>
      </c>
      <c r="H19" s="9" t="s">
        <v>10</v>
      </c>
    </row>
    <row r="20" spans="1:8" x14ac:dyDescent="0.35">
      <c r="A20" s="9">
        <v>1</v>
      </c>
      <c r="C20" s="14"/>
      <c r="D20" s="14"/>
      <c r="E20" s="61"/>
      <c r="H20" s="61"/>
    </row>
    <row r="21" spans="1:8" x14ac:dyDescent="0.35">
      <c r="A21" s="9">
        <f t="shared" ref="A21:A29" si="1">A20+1</f>
        <v>2</v>
      </c>
      <c r="C21" s="14"/>
      <c r="D21" s="14"/>
      <c r="E21" s="61"/>
      <c r="H21" s="61"/>
    </row>
    <row r="22" spans="1:8" x14ac:dyDescent="0.35">
      <c r="A22" s="9">
        <f t="shared" si="1"/>
        <v>3</v>
      </c>
      <c r="C22" s="14"/>
      <c r="D22" s="14"/>
      <c r="E22" s="61"/>
      <c r="H22" s="61"/>
    </row>
    <row r="23" spans="1:8" x14ac:dyDescent="0.35">
      <c r="A23" s="9">
        <f t="shared" si="1"/>
        <v>4</v>
      </c>
      <c r="C23" s="14"/>
      <c r="D23" s="14"/>
      <c r="E23" s="61"/>
      <c r="H23" s="61"/>
    </row>
    <row r="24" spans="1:8" x14ac:dyDescent="0.35">
      <c r="A24" s="9">
        <f t="shared" si="1"/>
        <v>5</v>
      </c>
      <c r="C24" s="14"/>
      <c r="D24" s="14"/>
      <c r="E24" s="61"/>
      <c r="H24" s="61"/>
    </row>
    <row r="25" spans="1:8" x14ac:dyDescent="0.35">
      <c r="A25" s="9">
        <f t="shared" si="1"/>
        <v>6</v>
      </c>
      <c r="C25" s="14"/>
      <c r="D25" s="14"/>
      <c r="E25" s="61"/>
      <c r="H25" s="61"/>
    </row>
    <row r="26" spans="1:8" x14ac:dyDescent="0.35">
      <c r="A26" s="9">
        <f t="shared" si="1"/>
        <v>7</v>
      </c>
      <c r="C26" s="14"/>
      <c r="D26" s="14"/>
      <c r="E26" s="61"/>
      <c r="H26" s="61"/>
    </row>
    <row r="27" spans="1:8" x14ac:dyDescent="0.35">
      <c r="A27" s="9">
        <f t="shared" si="1"/>
        <v>8</v>
      </c>
      <c r="C27" s="14"/>
      <c r="D27" s="14"/>
      <c r="E27" s="61"/>
      <c r="H27" s="61"/>
    </row>
    <row r="28" spans="1:8" x14ac:dyDescent="0.35">
      <c r="A28" s="9">
        <f t="shared" si="1"/>
        <v>9</v>
      </c>
      <c r="C28" s="19"/>
      <c r="D28" s="19"/>
      <c r="E28" s="61"/>
      <c r="H28" s="61"/>
    </row>
    <row r="29" spans="1:8" x14ac:dyDescent="0.35">
      <c r="A29" s="9">
        <f t="shared" si="1"/>
        <v>10</v>
      </c>
      <c r="C29" s="14"/>
      <c r="D29" s="14"/>
      <c r="E29" s="61"/>
      <c r="H29" s="61"/>
    </row>
    <row r="30" spans="1:8" x14ac:dyDescent="0.35">
      <c r="B30" s="15" t="e">
        <f>AVERAGE(B20:B29)</f>
        <v>#DIV/0!</v>
      </c>
      <c r="C30" s="16" t="e">
        <f>MEDIAN(C20:C29)</f>
        <v>#NUM!</v>
      </c>
      <c r="D30" s="16" t="e">
        <f>MEDIAN(D20:D29)</f>
        <v>#NUM!</v>
      </c>
      <c r="F30" s="20" t="e">
        <f>MEDIAN(F20:F29)</f>
        <v>#NUM!</v>
      </c>
      <c r="G30" s="20" t="e">
        <f>MEDIAN(G20:G29)</f>
        <v>#NUM!</v>
      </c>
    </row>
    <row r="33" spans="1:8" x14ac:dyDescent="0.35">
      <c r="A33" s="11" t="s">
        <v>17</v>
      </c>
    </row>
    <row r="34" spans="1:8" ht="31" x14ac:dyDescent="0.35">
      <c r="A34" s="12" t="s">
        <v>39</v>
      </c>
      <c r="B34" s="12" t="s">
        <v>40</v>
      </c>
      <c r="C34" s="13" t="s">
        <v>45</v>
      </c>
      <c r="D34" s="13" t="s">
        <v>46</v>
      </c>
      <c r="E34" s="12" t="s">
        <v>10</v>
      </c>
      <c r="F34" s="18" t="s">
        <v>47</v>
      </c>
      <c r="G34" s="18" t="s">
        <v>48</v>
      </c>
      <c r="H34" s="9" t="s">
        <v>10</v>
      </c>
    </row>
    <row r="35" spans="1:8" x14ac:dyDescent="0.35">
      <c r="A35" s="9">
        <v>1</v>
      </c>
      <c r="C35" s="14"/>
      <c r="D35" s="14"/>
      <c r="E35" s="61"/>
      <c r="H35" s="61"/>
    </row>
    <row r="36" spans="1:8" x14ac:dyDescent="0.35">
      <c r="A36" s="9">
        <f t="shared" ref="A36:A44" si="2">A35+1</f>
        <v>2</v>
      </c>
      <c r="C36" s="14"/>
      <c r="D36" s="14"/>
      <c r="E36" s="61"/>
      <c r="H36" s="61"/>
    </row>
    <row r="37" spans="1:8" x14ac:dyDescent="0.35">
      <c r="A37" s="9">
        <f t="shared" si="2"/>
        <v>3</v>
      </c>
      <c r="C37" s="14"/>
      <c r="D37" s="14"/>
      <c r="E37" s="61"/>
      <c r="H37" s="61"/>
    </row>
    <row r="38" spans="1:8" x14ac:dyDescent="0.35">
      <c r="A38" s="9">
        <f t="shared" si="2"/>
        <v>4</v>
      </c>
      <c r="C38" s="14"/>
      <c r="D38" s="14"/>
      <c r="E38" s="61"/>
      <c r="H38" s="61"/>
    </row>
    <row r="39" spans="1:8" x14ac:dyDescent="0.35">
      <c r="A39" s="9">
        <f t="shared" si="2"/>
        <v>5</v>
      </c>
      <c r="C39" s="14"/>
      <c r="D39" s="14"/>
      <c r="E39" s="61"/>
      <c r="H39" s="61"/>
    </row>
    <row r="40" spans="1:8" x14ac:dyDescent="0.35">
      <c r="A40" s="9">
        <f t="shared" si="2"/>
        <v>6</v>
      </c>
      <c r="C40" s="14"/>
      <c r="D40" s="14"/>
      <c r="E40" s="61"/>
      <c r="H40" s="61"/>
    </row>
    <row r="41" spans="1:8" x14ac:dyDescent="0.35">
      <c r="A41" s="9">
        <f t="shared" si="2"/>
        <v>7</v>
      </c>
      <c r="C41" s="14"/>
      <c r="D41" s="14"/>
      <c r="E41" s="61"/>
      <c r="H41" s="61"/>
    </row>
    <row r="42" spans="1:8" x14ac:dyDescent="0.35">
      <c r="A42" s="9">
        <f t="shared" si="2"/>
        <v>8</v>
      </c>
      <c r="C42" s="14"/>
      <c r="D42" s="14"/>
      <c r="E42" s="61"/>
      <c r="H42" s="61"/>
    </row>
    <row r="43" spans="1:8" x14ac:dyDescent="0.35">
      <c r="A43" s="9">
        <f t="shared" si="2"/>
        <v>9</v>
      </c>
      <c r="C43" s="19"/>
      <c r="D43" s="19"/>
      <c r="E43" s="61"/>
      <c r="H43" s="61"/>
    </row>
    <row r="44" spans="1:8" x14ac:dyDescent="0.35">
      <c r="A44" s="9">
        <f t="shared" si="2"/>
        <v>10</v>
      </c>
      <c r="C44" s="14"/>
      <c r="D44" s="14"/>
      <c r="E44" s="61"/>
      <c r="H44" s="61"/>
    </row>
    <row r="45" spans="1:8" x14ac:dyDescent="0.35">
      <c r="B45" s="15" t="e">
        <f>AVERAGE(B35:B44)</f>
        <v>#DIV/0!</v>
      </c>
      <c r="C45" s="16" t="e">
        <f>MEDIAN(C35:C44)</f>
        <v>#NUM!</v>
      </c>
      <c r="D45" s="16" t="e">
        <f>MEDIAN(D35:D44)</f>
        <v>#NUM!</v>
      </c>
      <c r="F45" s="20" t="e">
        <f>MEDIAN(F35:F44)</f>
        <v>#NUM!</v>
      </c>
      <c r="G45" s="20" t="e">
        <f>MEDIAN(G35:G44)</f>
        <v>#NUM!</v>
      </c>
    </row>
    <row r="48" spans="1:8" x14ac:dyDescent="0.35">
      <c r="A48" s="11" t="s">
        <v>18</v>
      </c>
    </row>
    <row r="49" spans="1:8" ht="31" x14ac:dyDescent="0.35">
      <c r="A49" s="12" t="s">
        <v>39</v>
      </c>
      <c r="B49" s="12" t="s">
        <v>40</v>
      </c>
      <c r="C49" s="13" t="s">
        <v>45</v>
      </c>
      <c r="D49" s="13" t="s">
        <v>46</v>
      </c>
      <c r="E49" s="12" t="s">
        <v>10</v>
      </c>
      <c r="F49" s="18" t="s">
        <v>47</v>
      </c>
      <c r="G49" s="18" t="s">
        <v>48</v>
      </c>
      <c r="H49" s="9" t="s">
        <v>10</v>
      </c>
    </row>
    <row r="50" spans="1:8" x14ac:dyDescent="0.35">
      <c r="A50" s="9">
        <v>1</v>
      </c>
      <c r="C50" s="14"/>
      <c r="D50" s="14"/>
      <c r="E50" s="61"/>
      <c r="H50" s="61"/>
    </row>
    <row r="51" spans="1:8" x14ac:dyDescent="0.35">
      <c r="A51" s="9">
        <f t="shared" ref="A51:A59" si="3">A50+1</f>
        <v>2</v>
      </c>
      <c r="C51" s="14"/>
      <c r="D51" s="14"/>
      <c r="E51" s="61"/>
      <c r="H51" s="61"/>
    </row>
    <row r="52" spans="1:8" x14ac:dyDescent="0.35">
      <c r="A52" s="9">
        <f t="shared" si="3"/>
        <v>3</v>
      </c>
      <c r="C52" s="14"/>
      <c r="D52" s="14"/>
      <c r="E52" s="61"/>
      <c r="H52" s="61"/>
    </row>
    <row r="53" spans="1:8" x14ac:dyDescent="0.35">
      <c r="A53" s="9">
        <f t="shared" si="3"/>
        <v>4</v>
      </c>
      <c r="C53" s="14"/>
      <c r="D53" s="14"/>
      <c r="E53" s="61"/>
      <c r="H53" s="61"/>
    </row>
    <row r="54" spans="1:8" x14ac:dyDescent="0.35">
      <c r="A54" s="9">
        <f t="shared" si="3"/>
        <v>5</v>
      </c>
      <c r="C54" s="14"/>
      <c r="D54" s="14"/>
      <c r="E54" s="61"/>
      <c r="H54" s="61"/>
    </row>
    <row r="55" spans="1:8" x14ac:dyDescent="0.35">
      <c r="A55" s="9">
        <f t="shared" si="3"/>
        <v>6</v>
      </c>
      <c r="C55" s="14"/>
      <c r="D55" s="14"/>
      <c r="E55" s="61"/>
      <c r="H55" s="61"/>
    </row>
    <row r="56" spans="1:8" x14ac:dyDescent="0.35">
      <c r="A56" s="9">
        <f t="shared" si="3"/>
        <v>7</v>
      </c>
      <c r="C56" s="14"/>
      <c r="D56" s="14"/>
      <c r="E56" s="61"/>
      <c r="H56" s="61"/>
    </row>
    <row r="57" spans="1:8" x14ac:dyDescent="0.35">
      <c r="A57" s="9">
        <f t="shared" si="3"/>
        <v>8</v>
      </c>
      <c r="C57" s="14"/>
      <c r="D57" s="14"/>
      <c r="E57" s="61"/>
      <c r="H57" s="61"/>
    </row>
    <row r="58" spans="1:8" x14ac:dyDescent="0.35">
      <c r="A58" s="9">
        <f t="shared" si="3"/>
        <v>9</v>
      </c>
      <c r="C58" s="19"/>
      <c r="D58" s="19"/>
      <c r="E58" s="61"/>
      <c r="H58" s="61"/>
    </row>
    <row r="59" spans="1:8" x14ac:dyDescent="0.35">
      <c r="A59" s="9">
        <f t="shared" si="3"/>
        <v>10</v>
      </c>
      <c r="C59" s="14"/>
      <c r="D59" s="14"/>
      <c r="E59" s="61"/>
      <c r="H59" s="61"/>
    </row>
    <row r="60" spans="1:8" x14ac:dyDescent="0.35">
      <c r="B60" s="15" t="e">
        <f>AVERAGE(B50:B59)</f>
        <v>#DIV/0!</v>
      </c>
      <c r="C60" s="16" t="e">
        <f>MEDIAN(C50:C59)</f>
        <v>#NUM!</v>
      </c>
      <c r="D60" s="16" t="e">
        <f>MEDIAN(D50:D59)</f>
        <v>#NUM!</v>
      </c>
      <c r="F60" s="20" t="e">
        <f>MEDIAN(F50:F59)</f>
        <v>#NUM!</v>
      </c>
      <c r="G60" s="20" t="e">
        <f>MEDIAN(G50:G59)</f>
        <v>#NUM!</v>
      </c>
    </row>
    <row r="63" spans="1:8" x14ac:dyDescent="0.35">
      <c r="A63" s="11" t="s">
        <v>19</v>
      </c>
    </row>
    <row r="64" spans="1:8" ht="31" x14ac:dyDescent="0.35">
      <c r="A64" s="12" t="s">
        <v>39</v>
      </c>
      <c r="B64" s="12" t="s">
        <v>40</v>
      </c>
      <c r="C64" s="13" t="s">
        <v>45</v>
      </c>
      <c r="D64" s="13" t="s">
        <v>46</v>
      </c>
      <c r="E64" s="12" t="s">
        <v>10</v>
      </c>
      <c r="F64" s="18" t="s">
        <v>47</v>
      </c>
      <c r="G64" s="18" t="s">
        <v>48</v>
      </c>
      <c r="H64" s="9" t="s">
        <v>10</v>
      </c>
    </row>
    <row r="65" spans="1:8" x14ac:dyDescent="0.35">
      <c r="A65" s="9">
        <v>1</v>
      </c>
      <c r="C65" s="14"/>
      <c r="D65" s="14"/>
      <c r="E65" s="61"/>
      <c r="H65" s="61"/>
    </row>
    <row r="66" spans="1:8" x14ac:dyDescent="0.35">
      <c r="A66" s="9">
        <f t="shared" ref="A66:A74" si="4">A65+1</f>
        <v>2</v>
      </c>
      <c r="C66" s="14"/>
      <c r="D66" s="14"/>
      <c r="E66" s="61"/>
      <c r="H66" s="61"/>
    </row>
    <row r="67" spans="1:8" x14ac:dyDescent="0.35">
      <c r="A67" s="9">
        <f t="shared" si="4"/>
        <v>3</v>
      </c>
      <c r="C67" s="14"/>
      <c r="D67" s="14"/>
      <c r="E67" s="61"/>
      <c r="H67" s="61"/>
    </row>
    <row r="68" spans="1:8" x14ac:dyDescent="0.35">
      <c r="A68" s="9">
        <f t="shared" si="4"/>
        <v>4</v>
      </c>
      <c r="C68" s="14"/>
      <c r="D68" s="14"/>
      <c r="E68" s="61"/>
      <c r="H68" s="61"/>
    </row>
    <row r="69" spans="1:8" x14ac:dyDescent="0.35">
      <c r="A69" s="9">
        <f t="shared" si="4"/>
        <v>5</v>
      </c>
      <c r="C69" s="14"/>
      <c r="D69" s="14"/>
      <c r="E69" s="61"/>
      <c r="H69" s="61"/>
    </row>
    <row r="70" spans="1:8" x14ac:dyDescent="0.35">
      <c r="A70" s="9">
        <f t="shared" si="4"/>
        <v>6</v>
      </c>
      <c r="C70" s="14"/>
      <c r="D70" s="14"/>
      <c r="E70" s="61"/>
      <c r="H70" s="61"/>
    </row>
    <row r="71" spans="1:8" x14ac:dyDescent="0.35">
      <c r="A71" s="9">
        <f t="shared" si="4"/>
        <v>7</v>
      </c>
      <c r="C71" s="14"/>
      <c r="D71" s="14"/>
      <c r="E71" s="61"/>
      <c r="H71" s="61"/>
    </row>
    <row r="72" spans="1:8" x14ac:dyDescent="0.35">
      <c r="A72" s="9">
        <f t="shared" si="4"/>
        <v>8</v>
      </c>
      <c r="C72" s="14"/>
      <c r="D72" s="14"/>
      <c r="E72" s="61"/>
      <c r="H72" s="61"/>
    </row>
    <row r="73" spans="1:8" x14ac:dyDescent="0.35">
      <c r="A73" s="9">
        <f t="shared" si="4"/>
        <v>9</v>
      </c>
      <c r="C73" s="19"/>
      <c r="D73" s="19"/>
      <c r="E73" s="61"/>
      <c r="H73" s="61"/>
    </row>
    <row r="74" spans="1:8" x14ac:dyDescent="0.35">
      <c r="A74" s="9">
        <f t="shared" si="4"/>
        <v>10</v>
      </c>
      <c r="C74" s="14"/>
      <c r="D74" s="14"/>
      <c r="E74" s="61"/>
      <c r="H74" s="61"/>
    </row>
    <row r="75" spans="1:8" x14ac:dyDescent="0.35">
      <c r="B75" s="15" t="e">
        <f>AVERAGE(B65:B74)</f>
        <v>#DIV/0!</v>
      </c>
      <c r="C75" s="16" t="e">
        <f>MEDIAN(C65:C74)</f>
        <v>#NUM!</v>
      </c>
      <c r="D75" s="16" t="e">
        <f>MEDIAN(D65:D74)</f>
        <v>#NUM!</v>
      </c>
      <c r="F75" s="20" t="e">
        <f>MEDIAN(F65:F74)</f>
        <v>#NUM!</v>
      </c>
      <c r="G75" s="20" t="e">
        <f>MEDIAN(G65:G74)</f>
        <v>#NUM!</v>
      </c>
    </row>
  </sheetData>
  <mergeCells count="12">
    <mergeCell ref="A1:D1"/>
    <mergeCell ref="A2:J2"/>
    <mergeCell ref="E6:E15"/>
    <mergeCell ref="H6:H15"/>
    <mergeCell ref="E20:E29"/>
    <mergeCell ref="H20:H29"/>
    <mergeCell ref="E35:E44"/>
    <mergeCell ref="H35:H44"/>
    <mergeCell ref="E50:E59"/>
    <mergeCell ref="H50:H59"/>
    <mergeCell ref="E65:E74"/>
    <mergeCell ref="H65:H74"/>
  </mergeCells>
  <conditionalFormatting sqref="B6:B15">
    <cfRule type="cellIs" dxfId="32" priority="2" operator="notBetween">
      <formula>55</formula>
      <formula>85</formula>
    </cfRule>
  </conditionalFormatting>
  <conditionalFormatting sqref="B20:B29">
    <cfRule type="cellIs" dxfId="31" priority="4" operator="notBetween">
      <formula>55</formula>
      <formula>85</formula>
    </cfRule>
  </conditionalFormatting>
  <conditionalFormatting sqref="B35:B44">
    <cfRule type="cellIs" dxfId="30" priority="5" operator="notBetween">
      <formula>55</formula>
      <formula>85</formula>
    </cfRule>
  </conditionalFormatting>
  <conditionalFormatting sqref="B50:B59">
    <cfRule type="cellIs" dxfId="29" priority="6" operator="notBetween">
      <formula>55</formula>
      <formula>85</formula>
    </cfRule>
  </conditionalFormatting>
  <conditionalFormatting sqref="B65:B74">
    <cfRule type="cellIs" dxfId="28" priority="3" operator="notBetween">
      <formula>55</formula>
      <formula>85</formula>
    </cfRule>
  </conditionalFormatting>
  <dataValidations count="2">
    <dataValidation type="list" allowBlank="1" showInputMessage="1" showErrorMessage="1" sqref="K6:K15" xr:uid="{00000000-0002-0000-0200-000000000000}">
      <formula1>#REF!</formula1>
      <formula2>0</formula2>
    </dataValidation>
    <dataValidation type="list" allowBlank="1" showInputMessage="1" showErrorMessage="1" sqref="I6:I15 O6:O15" xr:uid="{00000000-0002-0000-0200-000001000000}">
      <formula1>#REF!</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Ripploend!$C$2:$C$4</xm:f>
          </x14:formula1>
          <x14:formula2>
            <xm:f>0</xm:f>
          </x14:formula2>
          <xm:sqref>E6:E15 E20:E29 E35:E44 E50:E59 E65:E74</xm:sqref>
        </x14:dataValidation>
        <x14:dataValidation type="list" allowBlank="1" showInputMessage="1" showErrorMessage="1" xr:uid="{00000000-0002-0000-0200-000003000000}">
          <x14:formula1>
            <xm:f>Ripploend!$B$2:$B$4</xm:f>
          </x14:formula1>
          <x14:formula2>
            <xm:f>0</xm:f>
          </x14:formula2>
          <xm:sqref>H6:H15 H20:H29 H35:H44 H50:H59 H65:H74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6"/>
  <sheetViews>
    <sheetView zoomScaleNormal="100" workbookViewId="0">
      <selection activeCell="F14" sqref="F14"/>
    </sheetView>
  </sheetViews>
  <sheetFormatPr defaultColWidth="8.7265625" defaultRowHeight="14.5" x14ac:dyDescent="0.35"/>
  <cols>
    <col min="1" max="1" width="11.453125" style="9" customWidth="1"/>
    <col min="2" max="2" width="17.7265625" style="9" customWidth="1"/>
    <col min="3" max="4" width="34.81640625" style="9" customWidth="1"/>
    <col min="5" max="5" width="9.08984375" style="9" customWidth="1"/>
    <col min="6" max="6" width="44" customWidth="1"/>
    <col min="7" max="7" width="33" customWidth="1"/>
    <col min="9" max="9" width="14.7265625" customWidth="1"/>
    <col min="10" max="10" width="10.7265625" customWidth="1"/>
    <col min="11" max="11" width="16.26953125" customWidth="1"/>
    <col min="12" max="12" width="17.54296875" customWidth="1"/>
    <col min="13" max="13" width="18.26953125" customWidth="1"/>
    <col min="14" max="14" width="32.90625" customWidth="1"/>
    <col min="15" max="15" width="35.26953125" customWidth="1"/>
  </cols>
  <sheetData>
    <row r="1" spans="1:10" x14ac:dyDescent="0.35">
      <c r="A1" s="62" t="s">
        <v>49</v>
      </c>
      <c r="B1" s="62"/>
      <c r="C1" s="62"/>
    </row>
    <row r="2" spans="1:10" x14ac:dyDescent="0.35">
      <c r="A2" s="63" t="s">
        <v>50</v>
      </c>
      <c r="B2" s="63"/>
      <c r="C2" s="63"/>
      <c r="D2" s="63"/>
      <c r="E2" s="63"/>
      <c r="F2" s="63"/>
    </row>
    <row r="4" spans="1:10" x14ac:dyDescent="0.35">
      <c r="A4" s="11" t="s">
        <v>13</v>
      </c>
    </row>
    <row r="5" spans="1:10" ht="29.25" customHeight="1" x14ac:dyDescent="0.35">
      <c r="A5" s="12" t="s">
        <v>39</v>
      </c>
      <c r="B5" s="18" t="s">
        <v>51</v>
      </c>
      <c r="C5" s="13" t="s">
        <v>52</v>
      </c>
      <c r="D5" s="13" t="s">
        <v>53</v>
      </c>
      <c r="E5" s="12" t="s">
        <v>10</v>
      </c>
    </row>
    <row r="6" spans="1:10" x14ac:dyDescent="0.35">
      <c r="A6" s="9">
        <v>1</v>
      </c>
      <c r="B6" s="21"/>
      <c r="C6" s="14"/>
      <c r="E6" s="47"/>
    </row>
    <row r="7" spans="1:10" x14ac:dyDescent="0.35">
      <c r="A7" s="9">
        <f t="shared" ref="A7:A15" si="0">A6+1</f>
        <v>2</v>
      </c>
      <c r="B7" s="21"/>
      <c r="C7" s="14"/>
      <c r="E7" s="47"/>
    </row>
    <row r="8" spans="1:10" x14ac:dyDescent="0.35">
      <c r="A8" s="9">
        <f t="shared" si="0"/>
        <v>3</v>
      </c>
      <c r="B8" s="21"/>
      <c r="C8" s="14"/>
      <c r="E8" s="47"/>
    </row>
    <row r="9" spans="1:10" x14ac:dyDescent="0.35">
      <c r="A9" s="9">
        <f t="shared" si="0"/>
        <v>4</v>
      </c>
      <c r="B9" s="21"/>
      <c r="C9" s="14"/>
      <c r="E9" s="47"/>
    </row>
    <row r="10" spans="1:10" x14ac:dyDescent="0.35">
      <c r="A10" s="9">
        <f t="shared" si="0"/>
        <v>5</v>
      </c>
      <c r="B10" s="21"/>
      <c r="C10" s="14"/>
      <c r="E10" s="47"/>
    </row>
    <row r="11" spans="1:10" x14ac:dyDescent="0.35">
      <c r="A11" s="9">
        <f t="shared" si="0"/>
        <v>6</v>
      </c>
      <c r="B11" s="21"/>
      <c r="C11" s="14"/>
      <c r="E11" s="47"/>
    </row>
    <row r="12" spans="1:10" x14ac:dyDescent="0.35">
      <c r="A12" s="9">
        <f t="shared" si="0"/>
        <v>7</v>
      </c>
      <c r="B12" s="21"/>
      <c r="C12" s="14"/>
      <c r="E12" s="47"/>
    </row>
    <row r="13" spans="1:10" x14ac:dyDescent="0.35">
      <c r="A13" s="9">
        <f t="shared" si="0"/>
        <v>8</v>
      </c>
      <c r="B13" s="21"/>
      <c r="C13" s="14"/>
      <c r="E13" s="47"/>
    </row>
    <row r="14" spans="1:10" x14ac:dyDescent="0.35">
      <c r="A14" s="9">
        <f t="shared" si="0"/>
        <v>9</v>
      </c>
      <c r="B14" s="21"/>
      <c r="C14" s="14"/>
      <c r="E14" s="47"/>
    </row>
    <row r="15" spans="1:10" x14ac:dyDescent="0.35">
      <c r="A15" s="9">
        <f t="shared" si="0"/>
        <v>10</v>
      </c>
      <c r="B15" s="21"/>
      <c r="C15" s="14"/>
      <c r="E15" s="47"/>
    </row>
    <row r="16" spans="1:10" x14ac:dyDescent="0.35">
      <c r="B16" s="22" t="e">
        <f>AVERAGE(B6:B15)</f>
        <v>#DIV/0!</v>
      </c>
      <c r="C16" s="16" t="e">
        <f>MEDIAN(C6:C15)</f>
        <v>#NUM!</v>
      </c>
      <c r="D16" s="20" t="e">
        <f>MEDIAN(D6:D15)</f>
        <v>#NUM!</v>
      </c>
    </row>
    <row r="19" spans="1:5" x14ac:dyDescent="0.35">
      <c r="A19" s="11" t="s">
        <v>16</v>
      </c>
    </row>
    <row r="20" spans="1:5" ht="31" x14ac:dyDescent="0.35">
      <c r="A20" s="12" t="s">
        <v>39</v>
      </c>
      <c r="B20" s="18" t="s">
        <v>51</v>
      </c>
      <c r="C20" s="13" t="s">
        <v>52</v>
      </c>
      <c r="D20" s="13" t="s">
        <v>53</v>
      </c>
      <c r="E20" s="12" t="s">
        <v>10</v>
      </c>
    </row>
    <row r="21" spans="1:5" x14ac:dyDescent="0.35">
      <c r="A21" s="9">
        <v>1</v>
      </c>
      <c r="B21" s="21"/>
      <c r="C21" s="14"/>
      <c r="E21" s="47"/>
    </row>
    <row r="22" spans="1:5" x14ac:dyDescent="0.35">
      <c r="A22" s="9">
        <f t="shared" ref="A22:A30" si="1">A21+1</f>
        <v>2</v>
      </c>
      <c r="B22" s="21"/>
      <c r="C22" s="14"/>
      <c r="E22" s="47"/>
    </row>
    <row r="23" spans="1:5" x14ac:dyDescent="0.35">
      <c r="A23" s="9">
        <f t="shared" si="1"/>
        <v>3</v>
      </c>
      <c r="B23" s="21"/>
      <c r="C23" s="14"/>
      <c r="E23" s="47"/>
    </row>
    <row r="24" spans="1:5" x14ac:dyDescent="0.35">
      <c r="A24" s="9">
        <f t="shared" si="1"/>
        <v>4</v>
      </c>
      <c r="B24" s="21"/>
      <c r="C24" s="14"/>
      <c r="E24" s="47"/>
    </row>
    <row r="25" spans="1:5" x14ac:dyDescent="0.35">
      <c r="A25" s="9">
        <f t="shared" si="1"/>
        <v>5</v>
      </c>
      <c r="B25" s="21"/>
      <c r="C25" s="14"/>
      <c r="E25" s="47"/>
    </row>
    <row r="26" spans="1:5" x14ac:dyDescent="0.35">
      <c r="A26" s="9">
        <f t="shared" si="1"/>
        <v>6</v>
      </c>
      <c r="B26" s="21"/>
      <c r="C26" s="14"/>
      <c r="E26" s="47"/>
    </row>
    <row r="27" spans="1:5" x14ac:dyDescent="0.35">
      <c r="A27" s="9">
        <f t="shared" si="1"/>
        <v>7</v>
      </c>
      <c r="B27" s="21"/>
      <c r="C27" s="14"/>
      <c r="E27" s="47"/>
    </row>
    <row r="28" spans="1:5" x14ac:dyDescent="0.35">
      <c r="A28" s="9">
        <f t="shared" si="1"/>
        <v>8</v>
      </c>
      <c r="B28" s="21"/>
      <c r="C28" s="14"/>
      <c r="E28" s="47"/>
    </row>
    <row r="29" spans="1:5" x14ac:dyDescent="0.35">
      <c r="A29" s="9">
        <f t="shared" si="1"/>
        <v>9</v>
      </c>
      <c r="B29" s="21"/>
      <c r="C29" s="14"/>
      <c r="E29" s="47"/>
    </row>
    <row r="30" spans="1:5" x14ac:dyDescent="0.35">
      <c r="A30" s="9">
        <f t="shared" si="1"/>
        <v>10</v>
      </c>
      <c r="B30" s="21"/>
      <c r="C30" s="14"/>
      <c r="E30" s="47"/>
    </row>
    <row r="31" spans="1:5" x14ac:dyDescent="0.35">
      <c r="B31" s="22" t="e">
        <f>AVERAGE(B21:B30)</f>
        <v>#DIV/0!</v>
      </c>
      <c r="C31" s="16" t="e">
        <f>MEDIAN(C21:C30)</f>
        <v>#NUM!</v>
      </c>
      <c r="D31" s="20" t="e">
        <f>MEDIAN(D21:D30)</f>
        <v>#NUM!</v>
      </c>
    </row>
    <row r="34" spans="1:5" x14ac:dyDescent="0.35">
      <c r="A34" s="11" t="s">
        <v>17</v>
      </c>
    </row>
    <row r="35" spans="1:5" ht="31" x14ac:dyDescent="0.35">
      <c r="A35" s="12" t="s">
        <v>39</v>
      </c>
      <c r="B35" s="18" t="s">
        <v>51</v>
      </c>
      <c r="C35" s="13" t="s">
        <v>52</v>
      </c>
      <c r="D35" s="13" t="s">
        <v>53</v>
      </c>
      <c r="E35" s="12" t="s">
        <v>10</v>
      </c>
    </row>
    <row r="36" spans="1:5" x14ac:dyDescent="0.35">
      <c r="A36" s="9">
        <v>1</v>
      </c>
      <c r="B36" s="21"/>
      <c r="C36" s="14"/>
      <c r="E36" s="47"/>
    </row>
    <row r="37" spans="1:5" x14ac:dyDescent="0.35">
      <c r="A37" s="9">
        <f t="shared" ref="A37:A45" si="2">A36+1</f>
        <v>2</v>
      </c>
      <c r="B37" s="21"/>
      <c r="C37" s="14"/>
      <c r="E37" s="47"/>
    </row>
    <row r="38" spans="1:5" x14ac:dyDescent="0.35">
      <c r="A38" s="9">
        <f t="shared" si="2"/>
        <v>3</v>
      </c>
      <c r="B38" s="21"/>
      <c r="C38" s="14"/>
      <c r="E38" s="47"/>
    </row>
    <row r="39" spans="1:5" x14ac:dyDescent="0.35">
      <c r="A39" s="9">
        <f t="shared" si="2"/>
        <v>4</v>
      </c>
      <c r="B39" s="21"/>
      <c r="C39" s="14"/>
      <c r="E39" s="47"/>
    </row>
    <row r="40" spans="1:5" x14ac:dyDescent="0.35">
      <c r="A40" s="9">
        <f t="shared" si="2"/>
        <v>5</v>
      </c>
      <c r="B40" s="21"/>
      <c r="C40" s="14"/>
      <c r="E40" s="47"/>
    </row>
    <row r="41" spans="1:5" x14ac:dyDescent="0.35">
      <c r="A41" s="9">
        <f t="shared" si="2"/>
        <v>6</v>
      </c>
      <c r="B41" s="21"/>
      <c r="C41" s="14"/>
      <c r="E41" s="47"/>
    </row>
    <row r="42" spans="1:5" x14ac:dyDescent="0.35">
      <c r="A42" s="9">
        <f t="shared" si="2"/>
        <v>7</v>
      </c>
      <c r="B42" s="21"/>
      <c r="C42" s="14"/>
      <c r="E42" s="47"/>
    </row>
    <row r="43" spans="1:5" x14ac:dyDescent="0.35">
      <c r="A43" s="9">
        <f t="shared" si="2"/>
        <v>8</v>
      </c>
      <c r="B43" s="21"/>
      <c r="C43" s="14"/>
      <c r="E43" s="47"/>
    </row>
    <row r="44" spans="1:5" x14ac:dyDescent="0.35">
      <c r="A44" s="9">
        <f t="shared" si="2"/>
        <v>9</v>
      </c>
      <c r="B44" s="21"/>
      <c r="C44" s="14"/>
      <c r="E44" s="47"/>
    </row>
    <row r="45" spans="1:5" x14ac:dyDescent="0.35">
      <c r="A45" s="9">
        <f t="shared" si="2"/>
        <v>10</v>
      </c>
      <c r="B45" s="21"/>
      <c r="C45" s="14"/>
      <c r="E45" s="47"/>
    </row>
    <row r="46" spans="1:5" x14ac:dyDescent="0.35">
      <c r="B46" s="22" t="e">
        <f>AVERAGE(B36:B45)</f>
        <v>#DIV/0!</v>
      </c>
      <c r="C46" s="16" t="e">
        <f>MEDIAN(C36:C45)</f>
        <v>#NUM!</v>
      </c>
      <c r="D46" s="20" t="e">
        <f>MEDIAN(D36:D45)</f>
        <v>#NUM!</v>
      </c>
    </row>
    <row r="49" spans="1:5" x14ac:dyDescent="0.35">
      <c r="A49" s="11" t="s">
        <v>18</v>
      </c>
    </row>
    <row r="50" spans="1:5" ht="31" x14ac:dyDescent="0.35">
      <c r="A50" s="12" t="s">
        <v>39</v>
      </c>
      <c r="B50" s="18" t="s">
        <v>51</v>
      </c>
      <c r="C50" s="13" t="s">
        <v>52</v>
      </c>
      <c r="D50" s="13" t="s">
        <v>53</v>
      </c>
      <c r="E50" s="12" t="s">
        <v>10</v>
      </c>
    </row>
    <row r="51" spans="1:5" x14ac:dyDescent="0.35">
      <c r="A51" s="9">
        <v>1</v>
      </c>
      <c r="B51" s="21"/>
      <c r="C51" s="14"/>
      <c r="E51" s="47"/>
    </row>
    <row r="52" spans="1:5" x14ac:dyDescent="0.35">
      <c r="A52" s="9">
        <f t="shared" ref="A52:A60" si="3">A51+1</f>
        <v>2</v>
      </c>
      <c r="B52" s="21"/>
      <c r="C52" s="14"/>
      <c r="E52" s="47"/>
    </row>
    <row r="53" spans="1:5" x14ac:dyDescent="0.35">
      <c r="A53" s="9">
        <f t="shared" si="3"/>
        <v>3</v>
      </c>
      <c r="B53" s="21"/>
      <c r="C53" s="14"/>
      <c r="E53" s="47"/>
    </row>
    <row r="54" spans="1:5" x14ac:dyDescent="0.35">
      <c r="A54" s="9">
        <f t="shared" si="3"/>
        <v>4</v>
      </c>
      <c r="B54" s="21"/>
      <c r="C54" s="14"/>
      <c r="E54" s="47"/>
    </row>
    <row r="55" spans="1:5" x14ac:dyDescent="0.35">
      <c r="A55" s="9">
        <f t="shared" si="3"/>
        <v>5</v>
      </c>
      <c r="B55" s="21"/>
      <c r="C55" s="14"/>
      <c r="E55" s="47"/>
    </row>
    <row r="56" spans="1:5" x14ac:dyDescent="0.35">
      <c r="A56" s="9">
        <f t="shared" si="3"/>
        <v>6</v>
      </c>
      <c r="B56" s="21"/>
      <c r="C56" s="14"/>
      <c r="E56" s="47"/>
    </row>
    <row r="57" spans="1:5" x14ac:dyDescent="0.35">
      <c r="A57" s="9">
        <f t="shared" si="3"/>
        <v>7</v>
      </c>
      <c r="B57" s="21"/>
      <c r="C57" s="14"/>
      <c r="E57" s="47"/>
    </row>
    <row r="58" spans="1:5" x14ac:dyDescent="0.35">
      <c r="A58" s="9">
        <f t="shared" si="3"/>
        <v>8</v>
      </c>
      <c r="B58" s="21"/>
      <c r="C58" s="14"/>
      <c r="E58" s="47"/>
    </row>
    <row r="59" spans="1:5" x14ac:dyDescent="0.35">
      <c r="A59" s="9">
        <f t="shared" si="3"/>
        <v>9</v>
      </c>
      <c r="B59" s="21"/>
      <c r="C59" s="14"/>
      <c r="E59" s="47"/>
    </row>
    <row r="60" spans="1:5" x14ac:dyDescent="0.35">
      <c r="A60" s="9">
        <f t="shared" si="3"/>
        <v>10</v>
      </c>
      <c r="B60" s="21"/>
      <c r="C60" s="14"/>
      <c r="E60" s="47"/>
    </row>
    <row r="61" spans="1:5" x14ac:dyDescent="0.35">
      <c r="B61" s="22" t="e">
        <f>AVERAGE(B51:B60)</f>
        <v>#DIV/0!</v>
      </c>
      <c r="C61" s="16" t="e">
        <f>MEDIAN(C51:C60)</f>
        <v>#NUM!</v>
      </c>
      <c r="D61" s="20" t="e">
        <f>MEDIAN(D51:D60)</f>
        <v>#NUM!</v>
      </c>
    </row>
    <row r="64" spans="1:5" x14ac:dyDescent="0.35">
      <c r="A64" s="11" t="s">
        <v>19</v>
      </c>
    </row>
    <row r="65" spans="1:5" ht="31" x14ac:dyDescent="0.35">
      <c r="A65" s="12" t="s">
        <v>39</v>
      </c>
      <c r="B65" s="18" t="s">
        <v>51</v>
      </c>
      <c r="C65" s="13" t="s">
        <v>52</v>
      </c>
      <c r="D65" s="13" t="s">
        <v>53</v>
      </c>
      <c r="E65" s="12" t="s">
        <v>10</v>
      </c>
    </row>
    <row r="66" spans="1:5" x14ac:dyDescent="0.35">
      <c r="A66" s="9">
        <v>1</v>
      </c>
      <c r="B66" s="21"/>
      <c r="C66" s="14"/>
      <c r="E66" s="47"/>
    </row>
    <row r="67" spans="1:5" x14ac:dyDescent="0.35">
      <c r="A67" s="9">
        <f t="shared" ref="A67:A75" si="4">A66+1</f>
        <v>2</v>
      </c>
      <c r="B67" s="21"/>
      <c r="C67" s="14"/>
      <c r="E67" s="47"/>
    </row>
    <row r="68" spans="1:5" x14ac:dyDescent="0.35">
      <c r="A68" s="9">
        <f t="shared" si="4"/>
        <v>3</v>
      </c>
      <c r="B68" s="21"/>
      <c r="C68" s="14"/>
      <c r="E68" s="47"/>
    </row>
    <row r="69" spans="1:5" x14ac:dyDescent="0.35">
      <c r="A69" s="9">
        <f t="shared" si="4"/>
        <v>4</v>
      </c>
      <c r="B69" s="21"/>
      <c r="C69" s="14"/>
      <c r="E69" s="47"/>
    </row>
    <row r="70" spans="1:5" x14ac:dyDescent="0.35">
      <c r="A70" s="9">
        <f t="shared" si="4"/>
        <v>5</v>
      </c>
      <c r="B70" s="21"/>
      <c r="C70" s="14"/>
      <c r="E70" s="47"/>
    </row>
    <row r="71" spans="1:5" x14ac:dyDescent="0.35">
      <c r="A71" s="9">
        <f t="shared" si="4"/>
        <v>6</v>
      </c>
      <c r="B71" s="21"/>
      <c r="C71" s="14"/>
      <c r="E71" s="47"/>
    </row>
    <row r="72" spans="1:5" x14ac:dyDescent="0.35">
      <c r="A72" s="9">
        <f t="shared" si="4"/>
        <v>7</v>
      </c>
      <c r="B72" s="21"/>
      <c r="C72" s="14"/>
      <c r="E72" s="47"/>
    </row>
    <row r="73" spans="1:5" x14ac:dyDescent="0.35">
      <c r="A73" s="9">
        <f t="shared" si="4"/>
        <v>8</v>
      </c>
      <c r="B73" s="21"/>
      <c r="C73" s="14"/>
      <c r="E73" s="47"/>
    </row>
    <row r="74" spans="1:5" x14ac:dyDescent="0.35">
      <c r="A74" s="9">
        <f t="shared" si="4"/>
        <v>9</v>
      </c>
      <c r="B74" s="21"/>
      <c r="C74" s="14"/>
      <c r="E74" s="47"/>
    </row>
    <row r="75" spans="1:5" x14ac:dyDescent="0.35">
      <c r="A75" s="9">
        <f t="shared" si="4"/>
        <v>10</v>
      </c>
      <c r="B75" s="21"/>
      <c r="C75" s="14"/>
      <c r="E75" s="47"/>
    </row>
    <row r="76" spans="1:5" x14ac:dyDescent="0.35">
      <c r="B76" s="22" t="e">
        <f>AVERAGE(B66:B75)</f>
        <v>#DIV/0!</v>
      </c>
      <c r="C76" s="16" t="e">
        <f>MEDIAN(C66:C75)</f>
        <v>#NUM!</v>
      </c>
      <c r="D76" s="20" t="e">
        <f>MEDIAN(D66:D75)</f>
        <v>#NUM!</v>
      </c>
    </row>
  </sheetData>
  <mergeCells count="7">
    <mergeCell ref="E51:E60"/>
    <mergeCell ref="E66:E75"/>
    <mergeCell ref="A1:C1"/>
    <mergeCell ref="A2:F2"/>
    <mergeCell ref="E6:E15"/>
    <mergeCell ref="E21:E30"/>
    <mergeCell ref="E36:E45"/>
  </mergeCells>
  <conditionalFormatting sqref="B6:B15">
    <cfRule type="cellIs" dxfId="27" priority="2" operator="notBetween">
      <formula>4</formula>
      <formula>6</formula>
    </cfRule>
  </conditionalFormatting>
  <conditionalFormatting sqref="B16">
    <cfRule type="cellIs" dxfId="26" priority="3" operator="notBetween">
      <formula>4.5</formula>
      <formula>5.5</formula>
    </cfRule>
  </conditionalFormatting>
  <conditionalFormatting sqref="B21:B30">
    <cfRule type="cellIs" dxfId="25" priority="4" operator="notBetween">
      <formula>4</formula>
      <formula>6</formula>
    </cfRule>
  </conditionalFormatting>
  <conditionalFormatting sqref="B31">
    <cfRule type="cellIs" dxfId="24" priority="5" operator="notBetween">
      <formula>4.5</formula>
      <formula>5.5</formula>
    </cfRule>
  </conditionalFormatting>
  <conditionalFormatting sqref="B36:B45">
    <cfRule type="cellIs" dxfId="23" priority="6" operator="notBetween">
      <formula>4</formula>
      <formula>6</formula>
    </cfRule>
  </conditionalFormatting>
  <conditionalFormatting sqref="B46">
    <cfRule type="cellIs" dxfId="22" priority="7" operator="notBetween">
      <formula>4.5</formula>
      <formula>5.5</formula>
    </cfRule>
  </conditionalFormatting>
  <conditionalFormatting sqref="B51:B60">
    <cfRule type="cellIs" dxfId="21" priority="9" operator="notBetween">
      <formula>4</formula>
      <formula>6</formula>
    </cfRule>
  </conditionalFormatting>
  <conditionalFormatting sqref="B61">
    <cfRule type="cellIs" dxfId="20" priority="10" operator="notBetween">
      <formula>4.5</formula>
      <formula>5.5</formula>
    </cfRule>
  </conditionalFormatting>
  <conditionalFormatting sqref="B66:B75">
    <cfRule type="cellIs" dxfId="19" priority="11" operator="notBetween">
      <formula>4</formula>
      <formula>6</formula>
    </cfRule>
  </conditionalFormatting>
  <conditionalFormatting sqref="B76">
    <cfRule type="cellIs" dxfId="18" priority="8" operator="notBetween">
      <formula>4.5</formula>
      <formula>5.5</formula>
    </cfRule>
  </conditionalFormatting>
  <dataValidations count="2">
    <dataValidation type="list" allowBlank="1" showInputMessage="1" showErrorMessage="1" sqref="I6:I15" xr:uid="{00000000-0002-0000-0300-000000000000}">
      <formula1>#REF!</formula1>
      <formula2>0</formula2>
    </dataValidation>
    <dataValidation type="list" allowBlank="1" showInputMessage="1" showErrorMessage="1" sqref="M6:M15" xr:uid="{00000000-0002-0000-0300-000001000000}">
      <formula1>#REF!</formula1>
      <formula2>0</formula2>
    </dataValidation>
  </dataValidations>
  <pageMargins left="0.7" right="0.7" top="0.75" bottom="0.75" header="0.511811023622047" footer="0.511811023622047"/>
  <pageSetup paperSize="9" orientation="portrait" horizontalDpi="300" verticalDpi="30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Ripploend!$B$2:$B$4</xm:f>
          </x14:formula1>
          <x14:formula2>
            <xm:f>0</xm:f>
          </x14:formula2>
          <xm:sqref>E6:E15 E21:E30 E36:E45 E51:E60 E66:E75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1"/>
  <sheetViews>
    <sheetView zoomScaleNormal="100" workbookViewId="0">
      <selection activeCell="E17" sqref="E17"/>
    </sheetView>
  </sheetViews>
  <sheetFormatPr defaultColWidth="8.7265625" defaultRowHeight="14.5" x14ac:dyDescent="0.35"/>
  <cols>
    <col min="1" max="1" width="12" customWidth="1"/>
    <col min="2" max="2" width="10.54296875" customWidth="1"/>
    <col min="4" max="4" width="10" customWidth="1"/>
    <col min="10" max="10" width="10.7265625" customWidth="1"/>
    <col min="11" max="11" width="16.26953125" customWidth="1"/>
    <col min="12" max="12" width="22.08984375" customWidth="1"/>
    <col min="13" max="13" width="15.7265625" customWidth="1"/>
    <col min="14" max="14" width="7" customWidth="1"/>
    <col min="16" max="16" width="8.08984375" customWidth="1"/>
  </cols>
  <sheetData>
    <row r="1" spans="1:8" x14ac:dyDescent="0.35">
      <c r="A1" s="62" t="s">
        <v>54</v>
      </c>
      <c r="B1" s="62"/>
      <c r="C1" s="62"/>
      <c r="D1" s="62"/>
      <c r="E1" s="62"/>
      <c r="F1" s="62"/>
    </row>
    <row r="2" spans="1:8" x14ac:dyDescent="0.35">
      <c r="A2" s="63" t="s">
        <v>55</v>
      </c>
      <c r="B2" s="63"/>
      <c r="C2" s="63"/>
      <c r="D2" s="63"/>
      <c r="E2" s="63"/>
      <c r="F2" s="63"/>
      <c r="G2" s="63"/>
      <c r="H2" s="63"/>
    </row>
    <row r="4" spans="1:8" x14ac:dyDescent="0.35">
      <c r="A4" s="11" t="s">
        <v>13</v>
      </c>
    </row>
    <row r="5" spans="1:8" ht="36" customHeight="1" x14ac:dyDescent="0.35">
      <c r="A5" s="12" t="s">
        <v>39</v>
      </c>
      <c r="B5" s="13" t="s">
        <v>56</v>
      </c>
      <c r="C5" s="13" t="s">
        <v>10</v>
      </c>
      <c r="D5" s="13" t="s">
        <v>57</v>
      </c>
      <c r="E5" s="13" t="s">
        <v>10</v>
      </c>
    </row>
    <row r="6" spans="1:8" x14ac:dyDescent="0.35">
      <c r="A6" s="9">
        <v>1</v>
      </c>
      <c r="B6" s="69">
        <v>50</v>
      </c>
      <c r="C6" s="64" t="s">
        <v>86</v>
      </c>
      <c r="D6" s="67">
        <v>812</v>
      </c>
      <c r="E6" s="64" t="s">
        <v>84</v>
      </c>
      <c r="G6" s="23"/>
      <c r="H6" s="24"/>
    </row>
    <row r="7" spans="1:8" x14ac:dyDescent="0.35">
      <c r="A7" s="9">
        <f t="shared" ref="A7:A15" si="0">A6+1</f>
        <v>2</v>
      </c>
      <c r="B7" s="69">
        <v>49.2</v>
      </c>
      <c r="C7" s="64"/>
      <c r="D7" s="67">
        <v>1057</v>
      </c>
      <c r="E7" s="64"/>
      <c r="G7" s="23"/>
      <c r="H7" s="24"/>
    </row>
    <row r="8" spans="1:8" x14ac:dyDescent="0.35">
      <c r="A8" s="9">
        <f t="shared" si="0"/>
        <v>3</v>
      </c>
      <c r="B8" s="69">
        <v>35.1</v>
      </c>
      <c r="C8" s="64"/>
      <c r="D8" s="67">
        <v>576</v>
      </c>
      <c r="E8" s="64"/>
      <c r="G8" s="23"/>
      <c r="H8" s="24"/>
    </row>
    <row r="9" spans="1:8" x14ac:dyDescent="0.35">
      <c r="A9" s="9">
        <f t="shared" si="0"/>
        <v>4</v>
      </c>
      <c r="B9" s="69">
        <v>48</v>
      </c>
      <c r="C9" s="64"/>
      <c r="D9" s="67">
        <v>922</v>
      </c>
      <c r="E9" s="64"/>
      <c r="G9" s="23"/>
      <c r="H9" s="24"/>
    </row>
    <row r="10" spans="1:8" x14ac:dyDescent="0.35">
      <c r="A10" s="9">
        <f t="shared" si="0"/>
        <v>5</v>
      </c>
      <c r="B10" s="69">
        <v>37.1</v>
      </c>
      <c r="C10" s="64"/>
      <c r="D10" s="67">
        <v>651</v>
      </c>
      <c r="E10" s="64"/>
      <c r="G10" s="23"/>
      <c r="H10" s="24"/>
    </row>
    <row r="11" spans="1:8" x14ac:dyDescent="0.35">
      <c r="A11" s="9">
        <f t="shared" si="0"/>
        <v>6</v>
      </c>
      <c r="B11" s="69">
        <v>49.1</v>
      </c>
      <c r="C11" s="64"/>
      <c r="D11" s="67">
        <v>938</v>
      </c>
      <c r="E11" s="64"/>
      <c r="G11" s="23"/>
      <c r="H11" s="24"/>
    </row>
    <row r="12" spans="1:8" x14ac:dyDescent="0.35">
      <c r="A12" s="9">
        <f t="shared" si="0"/>
        <v>7</v>
      </c>
      <c r="B12" s="69">
        <v>34.4</v>
      </c>
      <c r="C12" s="64"/>
      <c r="D12" s="67">
        <v>569</v>
      </c>
      <c r="E12" s="64"/>
      <c r="G12" s="23"/>
      <c r="H12" s="24"/>
    </row>
    <row r="13" spans="1:8" x14ac:dyDescent="0.35">
      <c r="A13" s="9">
        <f t="shared" si="0"/>
        <v>8</v>
      </c>
      <c r="B13" s="69">
        <v>39.299999999999997</v>
      </c>
      <c r="C13" s="64"/>
      <c r="D13" s="67">
        <v>643</v>
      </c>
      <c r="E13" s="64"/>
      <c r="G13" s="23"/>
      <c r="H13" s="24"/>
    </row>
    <row r="14" spans="1:8" x14ac:dyDescent="0.35">
      <c r="A14" s="9">
        <f t="shared" si="0"/>
        <v>9</v>
      </c>
      <c r="B14" s="69">
        <v>46</v>
      </c>
      <c r="C14" s="64"/>
      <c r="D14" s="67">
        <v>1007</v>
      </c>
      <c r="E14" s="64"/>
      <c r="G14" s="23"/>
      <c r="H14" s="24"/>
    </row>
    <row r="15" spans="1:8" x14ac:dyDescent="0.35">
      <c r="A15" s="9">
        <f t="shared" si="0"/>
        <v>10</v>
      </c>
      <c r="B15" s="69">
        <v>43</v>
      </c>
      <c r="C15" s="64"/>
      <c r="D15" s="67">
        <v>821</v>
      </c>
      <c r="E15" s="64"/>
      <c r="G15" s="23"/>
      <c r="H15" s="24"/>
    </row>
    <row r="16" spans="1:8" x14ac:dyDescent="0.35">
      <c r="B16" s="66">
        <f>MEDIAN(B6:B15)</f>
        <v>44.5</v>
      </c>
      <c r="D16" s="68">
        <f>MEDIAN(D6:D15)</f>
        <v>816.5</v>
      </c>
    </row>
    <row r="19" spans="1:5" x14ac:dyDescent="0.35">
      <c r="A19" s="11" t="s">
        <v>16</v>
      </c>
    </row>
    <row r="20" spans="1:5" ht="29" x14ac:dyDescent="0.35">
      <c r="A20" s="12" t="s">
        <v>39</v>
      </c>
      <c r="B20" s="13" t="s">
        <v>56</v>
      </c>
      <c r="C20" s="13" t="s">
        <v>10</v>
      </c>
      <c r="D20" s="13" t="s">
        <v>57</v>
      </c>
      <c r="E20" s="13" t="s">
        <v>10</v>
      </c>
    </row>
    <row r="21" spans="1:5" x14ac:dyDescent="0.35">
      <c r="A21" s="9">
        <v>1</v>
      </c>
      <c r="B21" s="14"/>
      <c r="C21" s="61"/>
      <c r="D21" s="14"/>
      <c r="E21" s="61"/>
    </row>
    <row r="22" spans="1:5" x14ac:dyDescent="0.35">
      <c r="A22" s="9">
        <f t="shared" ref="A22:A30" si="1">A21+1</f>
        <v>2</v>
      </c>
      <c r="B22" s="14"/>
      <c r="C22" s="61"/>
      <c r="D22" s="14"/>
      <c r="E22" s="61"/>
    </row>
    <row r="23" spans="1:5" x14ac:dyDescent="0.35">
      <c r="A23" s="9">
        <f t="shared" si="1"/>
        <v>3</v>
      </c>
      <c r="B23" s="14"/>
      <c r="C23" s="61"/>
      <c r="D23" s="14"/>
      <c r="E23" s="61"/>
    </row>
    <row r="24" spans="1:5" x14ac:dyDescent="0.35">
      <c r="A24" s="9">
        <f t="shared" si="1"/>
        <v>4</v>
      </c>
      <c r="B24" s="14"/>
      <c r="C24" s="61"/>
      <c r="D24" s="14"/>
      <c r="E24" s="61"/>
    </row>
    <row r="25" spans="1:5" x14ac:dyDescent="0.35">
      <c r="A25" s="9">
        <f t="shared" si="1"/>
        <v>5</v>
      </c>
      <c r="B25" s="14"/>
      <c r="C25" s="61"/>
      <c r="D25" s="14"/>
      <c r="E25" s="61"/>
    </row>
    <row r="26" spans="1:5" x14ac:dyDescent="0.35">
      <c r="A26" s="9">
        <f t="shared" si="1"/>
        <v>6</v>
      </c>
      <c r="B26" s="14"/>
      <c r="C26" s="61"/>
      <c r="D26" s="14"/>
      <c r="E26" s="61"/>
    </row>
    <row r="27" spans="1:5" x14ac:dyDescent="0.35">
      <c r="A27" s="9">
        <f t="shared" si="1"/>
        <v>7</v>
      </c>
      <c r="B27" s="14"/>
      <c r="C27" s="61"/>
      <c r="D27" s="14"/>
      <c r="E27" s="61"/>
    </row>
    <row r="28" spans="1:5" x14ac:dyDescent="0.35">
      <c r="A28" s="9">
        <f t="shared" si="1"/>
        <v>8</v>
      </c>
      <c r="B28" s="14"/>
      <c r="C28" s="61"/>
      <c r="D28" s="14"/>
      <c r="E28" s="61"/>
    </row>
    <row r="29" spans="1:5" x14ac:dyDescent="0.35">
      <c r="A29" s="9">
        <f t="shared" si="1"/>
        <v>9</v>
      </c>
      <c r="B29" s="14"/>
      <c r="C29" s="61"/>
      <c r="D29" s="14"/>
      <c r="E29" s="61"/>
    </row>
    <row r="30" spans="1:5" x14ac:dyDescent="0.35">
      <c r="A30" s="9">
        <f t="shared" si="1"/>
        <v>10</v>
      </c>
      <c r="B30" s="14"/>
      <c r="C30" s="61"/>
      <c r="D30" s="14"/>
      <c r="E30" s="61"/>
    </row>
    <row r="31" spans="1:5" x14ac:dyDescent="0.35">
      <c r="B31" s="25" t="e">
        <f>MEDIAN(B21:B30)</f>
        <v>#NUM!</v>
      </c>
      <c r="D31" s="25" t="e">
        <f>MEDIAN(D21:D30)</f>
        <v>#NUM!</v>
      </c>
    </row>
    <row r="34" spans="1:5" x14ac:dyDescent="0.35">
      <c r="A34" s="11" t="s">
        <v>17</v>
      </c>
    </row>
    <row r="35" spans="1:5" ht="29" x14ac:dyDescent="0.35">
      <c r="A35" s="12" t="s">
        <v>39</v>
      </c>
      <c r="B35" s="13" t="s">
        <v>56</v>
      </c>
      <c r="C35" s="13" t="s">
        <v>10</v>
      </c>
      <c r="D35" s="13" t="s">
        <v>57</v>
      </c>
      <c r="E35" s="13" t="s">
        <v>10</v>
      </c>
    </row>
    <row r="36" spans="1:5" x14ac:dyDescent="0.35">
      <c r="A36" s="9">
        <v>1</v>
      </c>
      <c r="B36" s="14"/>
      <c r="C36" s="61"/>
      <c r="D36" s="14"/>
      <c r="E36" s="61"/>
    </row>
    <row r="37" spans="1:5" x14ac:dyDescent="0.35">
      <c r="A37" s="9">
        <f t="shared" ref="A37:A45" si="2">A36+1</f>
        <v>2</v>
      </c>
      <c r="B37" s="14"/>
      <c r="C37" s="61"/>
      <c r="D37" s="14"/>
      <c r="E37" s="61"/>
    </row>
    <row r="38" spans="1:5" x14ac:dyDescent="0.35">
      <c r="A38" s="9">
        <f t="shared" si="2"/>
        <v>3</v>
      </c>
      <c r="B38" s="14"/>
      <c r="C38" s="61"/>
      <c r="D38" s="14"/>
      <c r="E38" s="61"/>
    </row>
    <row r="39" spans="1:5" x14ac:dyDescent="0.35">
      <c r="A39" s="9">
        <f t="shared" si="2"/>
        <v>4</v>
      </c>
      <c r="B39" s="14"/>
      <c r="C39" s="61"/>
      <c r="D39" s="14"/>
      <c r="E39" s="61"/>
    </row>
    <row r="40" spans="1:5" x14ac:dyDescent="0.35">
      <c r="A40" s="9">
        <f t="shared" si="2"/>
        <v>5</v>
      </c>
      <c r="B40" s="14"/>
      <c r="C40" s="61"/>
      <c r="D40" s="14"/>
      <c r="E40" s="61"/>
    </row>
    <row r="41" spans="1:5" x14ac:dyDescent="0.35">
      <c r="A41" s="9">
        <f t="shared" si="2"/>
        <v>6</v>
      </c>
      <c r="B41" s="14"/>
      <c r="C41" s="61"/>
      <c r="D41" s="14"/>
      <c r="E41" s="61"/>
    </row>
    <row r="42" spans="1:5" x14ac:dyDescent="0.35">
      <c r="A42" s="9">
        <f t="shared" si="2"/>
        <v>7</v>
      </c>
      <c r="B42" s="14"/>
      <c r="C42" s="61"/>
      <c r="D42" s="14"/>
      <c r="E42" s="61"/>
    </row>
    <row r="43" spans="1:5" x14ac:dyDescent="0.35">
      <c r="A43" s="9">
        <f t="shared" si="2"/>
        <v>8</v>
      </c>
      <c r="B43" s="14"/>
      <c r="C43" s="61"/>
      <c r="D43" s="14"/>
      <c r="E43" s="61"/>
    </row>
    <row r="44" spans="1:5" x14ac:dyDescent="0.35">
      <c r="A44" s="9">
        <f t="shared" si="2"/>
        <v>9</v>
      </c>
      <c r="B44" s="14"/>
      <c r="C44" s="61"/>
      <c r="D44" s="14"/>
      <c r="E44" s="61"/>
    </row>
    <row r="45" spans="1:5" x14ac:dyDescent="0.35">
      <c r="A45" s="9">
        <f t="shared" si="2"/>
        <v>10</v>
      </c>
      <c r="B45" s="14"/>
      <c r="C45" s="61"/>
      <c r="D45" s="14"/>
      <c r="E45" s="61"/>
    </row>
    <row r="46" spans="1:5" x14ac:dyDescent="0.35">
      <c r="B46" s="25" t="e">
        <f>MEDIAN(B36:B45)</f>
        <v>#NUM!</v>
      </c>
      <c r="D46" s="25" t="e">
        <f>MEDIAN(D36:D45)</f>
        <v>#NUM!</v>
      </c>
    </row>
    <row r="49" spans="1:5" x14ac:dyDescent="0.35">
      <c r="A49" s="11" t="s">
        <v>18</v>
      </c>
    </row>
    <row r="50" spans="1:5" ht="29" x14ac:dyDescent="0.35">
      <c r="A50" s="12" t="s">
        <v>39</v>
      </c>
      <c r="B50" s="13" t="s">
        <v>56</v>
      </c>
      <c r="C50" s="13" t="s">
        <v>10</v>
      </c>
      <c r="D50" s="13" t="s">
        <v>57</v>
      </c>
      <c r="E50" s="13" t="s">
        <v>10</v>
      </c>
    </row>
    <row r="51" spans="1:5" x14ac:dyDescent="0.35">
      <c r="A51" s="9">
        <v>1</v>
      </c>
      <c r="B51" s="14"/>
      <c r="C51" s="61"/>
      <c r="D51" s="14"/>
      <c r="E51" s="61"/>
    </row>
    <row r="52" spans="1:5" x14ac:dyDescent="0.35">
      <c r="A52" s="9">
        <f t="shared" ref="A52:A60" si="3">A51+1</f>
        <v>2</v>
      </c>
      <c r="B52" s="14"/>
      <c r="C52" s="61"/>
      <c r="D52" s="14"/>
      <c r="E52" s="61"/>
    </row>
    <row r="53" spans="1:5" x14ac:dyDescent="0.35">
      <c r="A53" s="9">
        <f t="shared" si="3"/>
        <v>3</v>
      </c>
      <c r="B53" s="14"/>
      <c r="C53" s="61"/>
      <c r="D53" s="14"/>
      <c r="E53" s="61"/>
    </row>
    <row r="54" spans="1:5" x14ac:dyDescent="0.35">
      <c r="A54" s="9">
        <f t="shared" si="3"/>
        <v>4</v>
      </c>
      <c r="B54" s="14"/>
      <c r="C54" s="61"/>
      <c r="D54" s="14"/>
      <c r="E54" s="61"/>
    </row>
    <row r="55" spans="1:5" x14ac:dyDescent="0.35">
      <c r="A55" s="9">
        <f t="shared" si="3"/>
        <v>5</v>
      </c>
      <c r="B55" s="14"/>
      <c r="C55" s="61"/>
      <c r="D55" s="14"/>
      <c r="E55" s="61"/>
    </row>
    <row r="56" spans="1:5" x14ac:dyDescent="0.35">
      <c r="A56" s="9">
        <f t="shared" si="3"/>
        <v>6</v>
      </c>
      <c r="B56" s="14"/>
      <c r="C56" s="61"/>
      <c r="D56" s="14"/>
      <c r="E56" s="61"/>
    </row>
    <row r="57" spans="1:5" x14ac:dyDescent="0.35">
      <c r="A57" s="9">
        <f t="shared" si="3"/>
        <v>7</v>
      </c>
      <c r="B57" s="14"/>
      <c r="C57" s="61"/>
      <c r="D57" s="14"/>
      <c r="E57" s="61"/>
    </row>
    <row r="58" spans="1:5" x14ac:dyDescent="0.35">
      <c r="A58" s="9">
        <f t="shared" si="3"/>
        <v>8</v>
      </c>
      <c r="B58" s="14"/>
      <c r="C58" s="61"/>
      <c r="D58" s="14"/>
      <c r="E58" s="61"/>
    </row>
    <row r="59" spans="1:5" x14ac:dyDescent="0.35">
      <c r="A59" s="9">
        <f t="shared" si="3"/>
        <v>9</v>
      </c>
      <c r="B59" s="14"/>
      <c r="C59" s="61"/>
      <c r="D59" s="14"/>
      <c r="E59" s="61"/>
    </row>
    <row r="60" spans="1:5" x14ac:dyDescent="0.35">
      <c r="A60" s="9">
        <f t="shared" si="3"/>
        <v>10</v>
      </c>
      <c r="B60" s="14"/>
      <c r="C60" s="61"/>
      <c r="D60" s="14"/>
      <c r="E60" s="61"/>
    </row>
    <row r="61" spans="1:5" x14ac:dyDescent="0.35">
      <c r="B61" s="25" t="e">
        <f>MEDIAN(B51:B60)</f>
        <v>#NUM!</v>
      </c>
      <c r="D61" s="25" t="e">
        <f>MEDIAN(D51:D60)</f>
        <v>#NUM!</v>
      </c>
    </row>
  </sheetData>
  <mergeCells count="10">
    <mergeCell ref="C36:C45"/>
    <mergeCell ref="E36:E45"/>
    <mergeCell ref="C51:C60"/>
    <mergeCell ref="E51:E60"/>
    <mergeCell ref="A1:F1"/>
    <mergeCell ref="A2:H2"/>
    <mergeCell ref="C6:C15"/>
    <mergeCell ref="E6:E15"/>
    <mergeCell ref="C21:C30"/>
    <mergeCell ref="E21:E30"/>
  </mergeCells>
  <dataValidations count="2">
    <dataValidation type="list" allowBlank="1" showInputMessage="1" showErrorMessage="1" sqref="J6:J15" xr:uid="{00000000-0002-0000-0400-000000000000}">
      <formula1>#REF!</formula1>
      <formula2>0</formula2>
    </dataValidation>
    <dataValidation type="list" allowBlank="1" showInputMessage="1" showErrorMessage="1" sqref="L6:L15 N6:N15" xr:uid="{00000000-0002-0000-0400-000001000000}">
      <formula1>#REF!</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Ripploend!$B$2:$B$4</xm:f>
          </x14:formula1>
          <x14:formula2>
            <xm:f>0</xm:f>
          </x14:formula2>
          <xm:sqref>C6:C15 C21:C30 C36:C45 C51:C60</xm:sqref>
        </x14:dataValidation>
        <x14:dataValidation type="list" allowBlank="1" showInputMessage="1" showErrorMessage="1" xr:uid="{00000000-0002-0000-0400-000003000000}">
          <x14:formula1>
            <xm:f>Ripploend!$D$2:$D$8</xm:f>
          </x14:formula1>
          <x14:formula2>
            <xm:f>0</xm:f>
          </x14:formula2>
          <xm:sqref>E6:E15 E21:E30 E36:E45 E51:E60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1"/>
  <sheetViews>
    <sheetView topLeftCell="A4" zoomScaleNormal="100" workbookViewId="0">
      <selection activeCell="I10" sqref="I10"/>
    </sheetView>
  </sheetViews>
  <sheetFormatPr defaultColWidth="8.7265625" defaultRowHeight="14.5" x14ac:dyDescent="0.35"/>
  <cols>
    <col min="1" max="1" width="12.7265625" style="9" customWidth="1"/>
    <col min="2" max="2" width="11.453125" style="9" customWidth="1"/>
    <col min="3" max="3" width="8.36328125" style="9" customWidth="1"/>
    <col min="4" max="4" width="11.26953125" style="9" customWidth="1"/>
    <col min="5" max="5" width="8.54296875" style="9" customWidth="1"/>
    <col min="6" max="6" width="11.453125" customWidth="1"/>
    <col min="7" max="7" width="5" customWidth="1"/>
    <col min="8" max="8" width="12" customWidth="1"/>
    <col min="9" max="9" width="8.54296875" customWidth="1"/>
  </cols>
  <sheetData>
    <row r="1" spans="1:12" x14ac:dyDescent="0.35">
      <c r="A1" s="62" t="s">
        <v>58</v>
      </c>
      <c r="B1" s="62"/>
      <c r="C1" s="62"/>
      <c r="D1" s="62"/>
      <c r="E1" s="62"/>
      <c r="F1" s="62"/>
      <c r="G1" s="62"/>
      <c r="H1" s="62"/>
      <c r="I1" s="62"/>
      <c r="J1" s="62"/>
    </row>
    <row r="2" spans="1:12" x14ac:dyDescent="0.35">
      <c r="A2" s="63" t="s">
        <v>55</v>
      </c>
      <c r="B2" s="63"/>
      <c r="C2" s="63"/>
      <c r="D2" s="63"/>
      <c r="E2" s="63"/>
      <c r="F2" s="63"/>
      <c r="G2" s="63"/>
      <c r="H2" s="63"/>
      <c r="I2" s="63"/>
      <c r="J2" s="63"/>
      <c r="K2" s="63"/>
      <c r="L2" s="63"/>
    </row>
    <row r="4" spans="1:12" x14ac:dyDescent="0.35">
      <c r="A4" s="11" t="s">
        <v>13</v>
      </c>
    </row>
    <row r="5" spans="1:12" ht="29" x14ac:dyDescent="0.35">
      <c r="A5" s="12" t="s">
        <v>39</v>
      </c>
      <c r="B5" s="13" t="s">
        <v>59</v>
      </c>
      <c r="C5" s="13" t="s">
        <v>10</v>
      </c>
      <c r="D5" s="13" t="s">
        <v>60</v>
      </c>
      <c r="E5" s="13" t="s">
        <v>10</v>
      </c>
    </row>
    <row r="6" spans="1:12" x14ac:dyDescent="0.35">
      <c r="A6" s="9">
        <v>1</v>
      </c>
      <c r="B6" s="71">
        <v>7.79</v>
      </c>
      <c r="C6" s="64" t="s">
        <v>86</v>
      </c>
      <c r="D6" s="67">
        <v>330</v>
      </c>
      <c r="E6" s="64" t="s">
        <v>84</v>
      </c>
    </row>
    <row r="7" spans="1:12" x14ac:dyDescent="0.35">
      <c r="A7" s="9">
        <f t="shared" ref="A7:A15" si="0">A6+1</f>
        <v>2</v>
      </c>
      <c r="B7" s="71">
        <v>7.05</v>
      </c>
      <c r="C7" s="64"/>
      <c r="D7" s="67">
        <v>287</v>
      </c>
      <c r="E7" s="64"/>
    </row>
    <row r="8" spans="1:12" x14ac:dyDescent="0.35">
      <c r="A8" s="9">
        <f t="shared" si="0"/>
        <v>3</v>
      </c>
      <c r="B8" s="71">
        <v>6.22</v>
      </c>
      <c r="C8" s="64"/>
      <c r="D8" s="67">
        <v>246</v>
      </c>
      <c r="E8" s="64"/>
    </row>
    <row r="9" spans="1:12" x14ac:dyDescent="0.35">
      <c r="A9" s="9">
        <f t="shared" si="0"/>
        <v>4</v>
      </c>
      <c r="B9" s="71">
        <v>6.55</v>
      </c>
      <c r="C9" s="64"/>
      <c r="D9" s="67">
        <v>251</v>
      </c>
      <c r="E9" s="64"/>
    </row>
    <row r="10" spans="1:12" x14ac:dyDescent="0.35">
      <c r="A10" s="9">
        <f t="shared" si="0"/>
        <v>5</v>
      </c>
      <c r="B10" s="71">
        <v>6.77</v>
      </c>
      <c r="C10" s="64"/>
      <c r="D10" s="67">
        <v>238</v>
      </c>
      <c r="E10" s="64"/>
    </row>
    <row r="11" spans="1:12" x14ac:dyDescent="0.35">
      <c r="A11" s="9">
        <f t="shared" si="0"/>
        <v>6</v>
      </c>
      <c r="B11" s="71">
        <v>5.9</v>
      </c>
      <c r="C11" s="64"/>
      <c r="D11" s="67">
        <v>217</v>
      </c>
      <c r="E11" s="64"/>
    </row>
    <row r="12" spans="1:12" x14ac:dyDescent="0.35">
      <c r="A12" s="9">
        <f t="shared" si="0"/>
        <v>7</v>
      </c>
      <c r="B12" s="71">
        <v>7.35</v>
      </c>
      <c r="C12" s="64"/>
      <c r="D12" s="67">
        <v>279</v>
      </c>
      <c r="E12" s="64"/>
    </row>
    <row r="13" spans="1:12" x14ac:dyDescent="0.35">
      <c r="A13" s="9">
        <f t="shared" si="0"/>
        <v>8</v>
      </c>
      <c r="B13" s="71">
        <v>6.21</v>
      </c>
      <c r="C13" s="64"/>
      <c r="D13" s="67">
        <v>235</v>
      </c>
      <c r="E13" s="64"/>
    </row>
    <row r="14" spans="1:12" x14ac:dyDescent="0.35">
      <c r="A14" s="9">
        <f t="shared" si="0"/>
        <v>9</v>
      </c>
      <c r="B14" s="71">
        <v>6.05</v>
      </c>
      <c r="C14" s="64"/>
      <c r="D14" s="67">
        <v>232</v>
      </c>
      <c r="E14" s="64"/>
    </row>
    <row r="15" spans="1:12" x14ac:dyDescent="0.35">
      <c r="A15" s="9">
        <f t="shared" si="0"/>
        <v>10</v>
      </c>
      <c r="B15" s="71">
        <v>7.28</v>
      </c>
      <c r="C15" s="64"/>
      <c r="D15" s="67">
        <v>303</v>
      </c>
      <c r="E15" s="64"/>
    </row>
    <row r="16" spans="1:12" x14ac:dyDescent="0.35">
      <c r="B16" s="72">
        <f>MEDIAN(B6:B15)</f>
        <v>6.66</v>
      </c>
      <c r="D16" s="68">
        <f>MEDIAN(D6:D15)</f>
        <v>248.5</v>
      </c>
    </row>
    <row r="19" spans="1:5" x14ac:dyDescent="0.35">
      <c r="A19" s="11" t="s">
        <v>16</v>
      </c>
    </row>
    <row r="20" spans="1:5" ht="29" x14ac:dyDescent="0.35">
      <c r="A20" s="12" t="s">
        <v>39</v>
      </c>
      <c r="B20" s="13" t="s">
        <v>59</v>
      </c>
      <c r="C20" s="13" t="s">
        <v>10</v>
      </c>
      <c r="D20" s="13" t="s">
        <v>60</v>
      </c>
      <c r="E20" s="13" t="s">
        <v>10</v>
      </c>
    </row>
    <row r="21" spans="1:5" x14ac:dyDescent="0.35">
      <c r="A21" s="9">
        <v>1</v>
      </c>
      <c r="B21" s="21"/>
      <c r="C21" s="61"/>
      <c r="D21" s="14"/>
      <c r="E21" s="61"/>
    </row>
    <row r="22" spans="1:5" x14ac:dyDescent="0.35">
      <c r="A22" s="9">
        <f t="shared" ref="A22:A30" si="1">A21+1</f>
        <v>2</v>
      </c>
      <c r="B22" s="21"/>
      <c r="C22" s="61"/>
      <c r="D22" s="14"/>
      <c r="E22" s="61"/>
    </row>
    <row r="23" spans="1:5" x14ac:dyDescent="0.35">
      <c r="A23" s="9">
        <f t="shared" si="1"/>
        <v>3</v>
      </c>
      <c r="B23" s="21"/>
      <c r="C23" s="61"/>
      <c r="D23" s="14"/>
      <c r="E23" s="61"/>
    </row>
    <row r="24" spans="1:5" x14ac:dyDescent="0.35">
      <c r="A24" s="9">
        <f t="shared" si="1"/>
        <v>4</v>
      </c>
      <c r="B24" s="21"/>
      <c r="C24" s="61"/>
      <c r="D24" s="14"/>
      <c r="E24" s="61"/>
    </row>
    <row r="25" spans="1:5" x14ac:dyDescent="0.35">
      <c r="A25" s="9">
        <f t="shared" si="1"/>
        <v>5</v>
      </c>
      <c r="B25" s="21"/>
      <c r="C25" s="61"/>
      <c r="D25" s="14"/>
      <c r="E25" s="61"/>
    </row>
    <row r="26" spans="1:5" x14ac:dyDescent="0.35">
      <c r="A26" s="9">
        <f t="shared" si="1"/>
        <v>6</v>
      </c>
      <c r="B26" s="21"/>
      <c r="C26" s="61"/>
      <c r="D26" s="14"/>
      <c r="E26" s="61"/>
    </row>
    <row r="27" spans="1:5" x14ac:dyDescent="0.35">
      <c r="A27" s="9">
        <f t="shared" si="1"/>
        <v>7</v>
      </c>
      <c r="B27" s="21"/>
      <c r="C27" s="61"/>
      <c r="D27" s="14"/>
      <c r="E27" s="61"/>
    </row>
    <row r="28" spans="1:5" x14ac:dyDescent="0.35">
      <c r="A28" s="9">
        <f t="shared" si="1"/>
        <v>8</v>
      </c>
      <c r="B28" s="21"/>
      <c r="C28" s="61"/>
      <c r="D28" s="14"/>
      <c r="E28" s="61"/>
    </row>
    <row r="29" spans="1:5" x14ac:dyDescent="0.35">
      <c r="A29" s="9">
        <f t="shared" si="1"/>
        <v>9</v>
      </c>
      <c r="B29" s="21"/>
      <c r="C29" s="61"/>
      <c r="D29" s="14"/>
      <c r="E29" s="61"/>
    </row>
    <row r="30" spans="1:5" x14ac:dyDescent="0.35">
      <c r="A30" s="9">
        <f t="shared" si="1"/>
        <v>10</v>
      </c>
      <c r="B30" s="21"/>
      <c r="C30" s="61"/>
      <c r="D30" s="14"/>
      <c r="E30" s="61"/>
    </row>
    <row r="31" spans="1:5" x14ac:dyDescent="0.35">
      <c r="B31" s="26" t="e">
        <f>MEDIAN(B21:B30)</f>
        <v>#NUM!</v>
      </c>
      <c r="D31" s="16" t="e">
        <f>MEDIAN(D21:D30)</f>
        <v>#NUM!</v>
      </c>
    </row>
    <row r="34" spans="1:5" x14ac:dyDescent="0.35">
      <c r="A34" s="11" t="s">
        <v>17</v>
      </c>
    </row>
    <row r="35" spans="1:5" ht="29" x14ac:dyDescent="0.35">
      <c r="A35" s="12" t="s">
        <v>39</v>
      </c>
      <c r="B35" s="13" t="s">
        <v>59</v>
      </c>
      <c r="C35" s="13" t="s">
        <v>10</v>
      </c>
      <c r="D35" s="13" t="s">
        <v>60</v>
      </c>
      <c r="E35" s="13" t="s">
        <v>10</v>
      </c>
    </row>
    <row r="36" spans="1:5" x14ac:dyDescent="0.35">
      <c r="A36" s="9">
        <v>1</v>
      </c>
      <c r="B36" s="21"/>
      <c r="C36" s="61"/>
      <c r="D36" s="14"/>
      <c r="E36" s="61"/>
    </row>
    <row r="37" spans="1:5" x14ac:dyDescent="0.35">
      <c r="A37" s="9">
        <f t="shared" ref="A37:A45" si="2">A36+1</f>
        <v>2</v>
      </c>
      <c r="B37" s="21"/>
      <c r="C37" s="61"/>
      <c r="D37" s="14"/>
      <c r="E37" s="61"/>
    </row>
    <row r="38" spans="1:5" x14ac:dyDescent="0.35">
      <c r="A38" s="9">
        <f t="shared" si="2"/>
        <v>3</v>
      </c>
      <c r="B38" s="21"/>
      <c r="C38" s="61"/>
      <c r="D38" s="14"/>
      <c r="E38" s="61"/>
    </row>
    <row r="39" spans="1:5" x14ac:dyDescent="0.35">
      <c r="A39" s="9">
        <f t="shared" si="2"/>
        <v>4</v>
      </c>
      <c r="B39" s="21"/>
      <c r="C39" s="61"/>
      <c r="D39" s="14"/>
      <c r="E39" s="61"/>
    </row>
    <row r="40" spans="1:5" x14ac:dyDescent="0.35">
      <c r="A40" s="9">
        <f t="shared" si="2"/>
        <v>5</v>
      </c>
      <c r="B40" s="21"/>
      <c r="C40" s="61"/>
      <c r="D40" s="14"/>
      <c r="E40" s="61"/>
    </row>
    <row r="41" spans="1:5" x14ac:dyDescent="0.35">
      <c r="A41" s="9">
        <f t="shared" si="2"/>
        <v>6</v>
      </c>
      <c r="B41" s="21"/>
      <c r="C41" s="61"/>
      <c r="D41" s="14"/>
      <c r="E41" s="61"/>
    </row>
    <row r="42" spans="1:5" x14ac:dyDescent="0.35">
      <c r="A42" s="9">
        <f t="shared" si="2"/>
        <v>7</v>
      </c>
      <c r="B42" s="21"/>
      <c r="C42" s="61"/>
      <c r="D42" s="14"/>
      <c r="E42" s="61"/>
    </row>
    <row r="43" spans="1:5" x14ac:dyDescent="0.35">
      <c r="A43" s="9">
        <f t="shared" si="2"/>
        <v>8</v>
      </c>
      <c r="B43" s="21"/>
      <c r="C43" s="61"/>
      <c r="D43" s="14"/>
      <c r="E43" s="61"/>
    </row>
    <row r="44" spans="1:5" x14ac:dyDescent="0.35">
      <c r="A44" s="9">
        <f t="shared" si="2"/>
        <v>9</v>
      </c>
      <c r="B44" s="21"/>
      <c r="C44" s="61"/>
      <c r="D44" s="14"/>
      <c r="E44" s="61"/>
    </row>
    <row r="45" spans="1:5" x14ac:dyDescent="0.35">
      <c r="A45" s="9">
        <f t="shared" si="2"/>
        <v>10</v>
      </c>
      <c r="B45" s="21"/>
      <c r="C45" s="61"/>
      <c r="D45" s="14"/>
      <c r="E45" s="61"/>
    </row>
    <row r="46" spans="1:5" x14ac:dyDescent="0.35">
      <c r="B46" s="26" t="e">
        <f>MEDIAN(B36:B45)</f>
        <v>#NUM!</v>
      </c>
      <c r="D46" s="16" t="e">
        <f>MEDIAN(D36:D45)</f>
        <v>#NUM!</v>
      </c>
    </row>
    <row r="49" spans="1:5" x14ac:dyDescent="0.35">
      <c r="A49" s="11" t="s">
        <v>18</v>
      </c>
    </row>
    <row r="50" spans="1:5" ht="29" x14ac:dyDescent="0.35">
      <c r="A50" s="12" t="s">
        <v>39</v>
      </c>
      <c r="B50" s="13" t="s">
        <v>59</v>
      </c>
      <c r="C50" s="13" t="s">
        <v>10</v>
      </c>
      <c r="D50" s="13" t="s">
        <v>60</v>
      </c>
      <c r="E50" s="13" t="s">
        <v>10</v>
      </c>
    </row>
    <row r="51" spans="1:5" x14ac:dyDescent="0.35">
      <c r="A51" s="9">
        <v>1</v>
      </c>
      <c r="B51" s="21"/>
      <c r="C51" s="61"/>
      <c r="D51" s="14"/>
      <c r="E51" s="61"/>
    </row>
    <row r="52" spans="1:5" x14ac:dyDescent="0.35">
      <c r="A52" s="9">
        <f t="shared" ref="A52:A60" si="3">A51+1</f>
        <v>2</v>
      </c>
      <c r="B52" s="21"/>
      <c r="C52" s="61"/>
      <c r="D52" s="14"/>
      <c r="E52" s="61"/>
    </row>
    <row r="53" spans="1:5" x14ac:dyDescent="0.35">
      <c r="A53" s="9">
        <f t="shared" si="3"/>
        <v>3</v>
      </c>
      <c r="B53" s="21"/>
      <c r="C53" s="61"/>
      <c r="D53" s="14"/>
      <c r="E53" s="61"/>
    </row>
    <row r="54" spans="1:5" x14ac:dyDescent="0.35">
      <c r="A54" s="9">
        <f t="shared" si="3"/>
        <v>4</v>
      </c>
      <c r="B54" s="21"/>
      <c r="C54" s="61"/>
      <c r="D54" s="14"/>
      <c r="E54" s="61"/>
    </row>
    <row r="55" spans="1:5" x14ac:dyDescent="0.35">
      <c r="A55" s="9">
        <f t="shared" si="3"/>
        <v>5</v>
      </c>
      <c r="B55" s="21"/>
      <c r="C55" s="61"/>
      <c r="D55" s="14"/>
      <c r="E55" s="61"/>
    </row>
    <row r="56" spans="1:5" x14ac:dyDescent="0.35">
      <c r="A56" s="9">
        <f t="shared" si="3"/>
        <v>6</v>
      </c>
      <c r="B56" s="21"/>
      <c r="C56" s="61"/>
      <c r="D56" s="14"/>
      <c r="E56" s="61"/>
    </row>
    <row r="57" spans="1:5" x14ac:dyDescent="0.35">
      <c r="A57" s="9">
        <f t="shared" si="3"/>
        <v>7</v>
      </c>
      <c r="B57" s="21"/>
      <c r="C57" s="61"/>
      <c r="D57" s="14"/>
      <c r="E57" s="61"/>
    </row>
    <row r="58" spans="1:5" x14ac:dyDescent="0.35">
      <c r="A58" s="9">
        <f t="shared" si="3"/>
        <v>8</v>
      </c>
      <c r="B58" s="21"/>
      <c r="C58" s="61"/>
      <c r="D58" s="14"/>
      <c r="E58" s="61"/>
    </row>
    <row r="59" spans="1:5" x14ac:dyDescent="0.35">
      <c r="A59" s="9">
        <f t="shared" si="3"/>
        <v>9</v>
      </c>
      <c r="B59" s="21"/>
      <c r="C59" s="61"/>
      <c r="D59" s="14"/>
      <c r="E59" s="61"/>
    </row>
    <row r="60" spans="1:5" x14ac:dyDescent="0.35">
      <c r="A60" s="9">
        <f t="shared" si="3"/>
        <v>10</v>
      </c>
      <c r="B60" s="21"/>
      <c r="C60" s="61"/>
      <c r="D60" s="14"/>
      <c r="E60" s="61"/>
    </row>
    <row r="61" spans="1:5" x14ac:dyDescent="0.35">
      <c r="B61" s="26" t="e">
        <f>MEDIAN(B51:B60)</f>
        <v>#NUM!</v>
      </c>
      <c r="D61" s="16" t="e">
        <f>MEDIAN(D51:D60)</f>
        <v>#NUM!</v>
      </c>
    </row>
  </sheetData>
  <mergeCells count="10">
    <mergeCell ref="C36:C45"/>
    <mergeCell ref="E36:E45"/>
    <mergeCell ref="C51:C60"/>
    <mergeCell ref="E51:E60"/>
    <mergeCell ref="A1:J1"/>
    <mergeCell ref="A2:L2"/>
    <mergeCell ref="C6:C15"/>
    <mergeCell ref="E6:E15"/>
    <mergeCell ref="C21:C30"/>
    <mergeCell ref="E21:E30"/>
  </mergeCell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Ripploend!$B$2:$B$4</xm:f>
          </x14:formula1>
          <x14:formula2>
            <xm:f>0</xm:f>
          </x14:formula2>
          <xm:sqref>C6:C15 C21:C30 C36:C45 C51:C60</xm:sqref>
        </x14:dataValidation>
        <x14:dataValidation type="list" allowBlank="1" showInputMessage="1" showErrorMessage="1" xr:uid="{00000000-0002-0000-0500-000001000000}">
          <x14:formula1>
            <xm:f>Ripploend!$D$2:$D$8</xm:f>
          </x14:formula1>
          <x14:formula2>
            <xm:f>0</xm:f>
          </x14:formula2>
          <xm:sqref>E6:E15 E21:E30 E36:E45 E51:E60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0"/>
  <sheetViews>
    <sheetView zoomScaleNormal="100" workbookViewId="0">
      <selection activeCell="J13" sqref="J13"/>
    </sheetView>
  </sheetViews>
  <sheetFormatPr defaultColWidth="8.7265625" defaultRowHeight="14.5" x14ac:dyDescent="0.35"/>
  <cols>
    <col min="1" max="1" width="13" style="9" customWidth="1"/>
    <col min="2" max="2" width="9.08984375" style="9" customWidth="1"/>
    <col min="3" max="3" width="10.81640625" style="9" customWidth="1"/>
    <col min="4" max="6" width="9.08984375" style="9" customWidth="1"/>
  </cols>
  <sheetData>
    <row r="1" spans="1:14" x14ac:dyDescent="0.35">
      <c r="A1" s="62" t="s">
        <v>61</v>
      </c>
      <c r="B1" s="62"/>
      <c r="C1" s="62"/>
      <c r="D1" s="62"/>
      <c r="E1" s="62"/>
      <c r="F1" s="62"/>
      <c r="G1" s="62"/>
      <c r="H1" s="62"/>
      <c r="I1" s="62"/>
      <c r="J1" s="62"/>
      <c r="K1" s="62"/>
    </row>
    <row r="2" spans="1:14" x14ac:dyDescent="0.35">
      <c r="A2" s="63" t="s">
        <v>62</v>
      </c>
      <c r="B2" s="63"/>
      <c r="C2" s="63"/>
      <c r="D2" s="63"/>
      <c r="E2" s="63"/>
      <c r="F2" s="63"/>
      <c r="G2" s="63"/>
      <c r="H2" s="63"/>
      <c r="I2" s="63"/>
      <c r="J2" s="63"/>
      <c r="K2" s="63"/>
      <c r="L2" s="63"/>
      <c r="M2" s="63"/>
      <c r="N2" s="63"/>
    </row>
    <row r="4" spans="1:14" x14ac:dyDescent="0.35">
      <c r="A4" s="11" t="s">
        <v>13</v>
      </c>
    </row>
    <row r="5" spans="1:14" ht="31.5" customHeight="1" x14ac:dyDescent="0.35">
      <c r="A5" s="12" t="s">
        <v>39</v>
      </c>
      <c r="B5" s="12" t="s">
        <v>40</v>
      </c>
      <c r="C5" s="13" t="s">
        <v>63</v>
      </c>
      <c r="D5" s="13" t="s">
        <v>10</v>
      </c>
      <c r="E5" s="13" t="s">
        <v>64</v>
      </c>
      <c r="F5" s="13" t="s">
        <v>10</v>
      </c>
    </row>
    <row r="6" spans="1:14" x14ac:dyDescent="0.35">
      <c r="A6" s="9">
        <v>1</v>
      </c>
      <c r="B6" s="27"/>
      <c r="C6" s="14"/>
      <c r="D6" s="61"/>
      <c r="E6" s="14"/>
      <c r="F6" s="61"/>
    </row>
    <row r="7" spans="1:14" x14ac:dyDescent="0.35">
      <c r="A7" s="9">
        <f t="shared" ref="A7:A15" si="0">A6+1</f>
        <v>2</v>
      </c>
      <c r="B7" s="27"/>
      <c r="C7" s="14"/>
      <c r="D7" s="61"/>
      <c r="E7" s="14"/>
      <c r="F7" s="61"/>
    </row>
    <row r="8" spans="1:14" x14ac:dyDescent="0.35">
      <c r="A8" s="9">
        <f t="shared" si="0"/>
        <v>3</v>
      </c>
      <c r="B8" s="27"/>
      <c r="C8" s="14"/>
      <c r="D8" s="61"/>
      <c r="E8" s="14"/>
      <c r="F8" s="61"/>
    </row>
    <row r="9" spans="1:14" x14ac:dyDescent="0.35">
      <c r="A9" s="9">
        <f t="shared" si="0"/>
        <v>4</v>
      </c>
      <c r="B9" s="27"/>
      <c r="C9" s="14"/>
      <c r="D9" s="61"/>
      <c r="E9" s="14"/>
      <c r="F9" s="61"/>
    </row>
    <row r="10" spans="1:14" x14ac:dyDescent="0.35">
      <c r="A10" s="9">
        <f t="shared" si="0"/>
        <v>5</v>
      </c>
      <c r="B10" s="27"/>
      <c r="C10" s="14"/>
      <c r="D10" s="61"/>
      <c r="E10" s="14"/>
      <c r="F10" s="61"/>
    </row>
    <row r="11" spans="1:14" x14ac:dyDescent="0.35">
      <c r="A11" s="9">
        <f t="shared" si="0"/>
        <v>6</v>
      </c>
      <c r="B11" s="27"/>
      <c r="C11" s="14"/>
      <c r="D11" s="61"/>
      <c r="E11" s="14"/>
      <c r="F11" s="61"/>
    </row>
    <row r="12" spans="1:14" x14ac:dyDescent="0.35">
      <c r="A12" s="9">
        <f t="shared" si="0"/>
        <v>7</v>
      </c>
      <c r="B12" s="27"/>
      <c r="C12" s="14"/>
      <c r="D12" s="61"/>
      <c r="E12" s="14"/>
      <c r="F12" s="61"/>
    </row>
    <row r="13" spans="1:14" x14ac:dyDescent="0.35">
      <c r="A13" s="9">
        <f t="shared" si="0"/>
        <v>8</v>
      </c>
      <c r="B13" s="27"/>
      <c r="C13" s="14"/>
      <c r="D13" s="61"/>
      <c r="E13" s="14"/>
      <c r="F13" s="61"/>
    </row>
    <row r="14" spans="1:14" x14ac:dyDescent="0.35">
      <c r="A14" s="9">
        <f t="shared" si="0"/>
        <v>9</v>
      </c>
      <c r="B14" s="27"/>
      <c r="C14" s="14"/>
      <c r="D14" s="61"/>
      <c r="E14" s="14"/>
      <c r="F14" s="61"/>
    </row>
    <row r="15" spans="1:14" x14ac:dyDescent="0.35">
      <c r="A15" s="9">
        <f t="shared" si="0"/>
        <v>10</v>
      </c>
      <c r="B15" s="27"/>
      <c r="C15" s="14"/>
      <c r="D15" s="61"/>
      <c r="E15" s="14"/>
      <c r="F15" s="61"/>
    </row>
    <row r="16" spans="1:14" x14ac:dyDescent="0.35">
      <c r="B16" s="15" t="e">
        <f>AVERAGE(B6:B15)</f>
        <v>#DIV/0!</v>
      </c>
      <c r="C16" s="16" t="e">
        <f>MEDIAN(C6:C15)</f>
        <v>#NUM!</v>
      </c>
      <c r="E16" s="16" t="e">
        <f>MEDIAN(E6:E15)</f>
        <v>#NUM!</v>
      </c>
    </row>
    <row r="18" spans="1:6" x14ac:dyDescent="0.35">
      <c r="A18" s="11" t="s">
        <v>16</v>
      </c>
    </row>
    <row r="19" spans="1:6" ht="29" x14ac:dyDescent="0.35">
      <c r="A19" s="12" t="s">
        <v>39</v>
      </c>
      <c r="B19" s="12" t="s">
        <v>40</v>
      </c>
      <c r="C19" s="13" t="s">
        <v>63</v>
      </c>
      <c r="D19" s="13" t="s">
        <v>10</v>
      </c>
      <c r="E19" s="13" t="s">
        <v>64</v>
      </c>
      <c r="F19" s="13" t="s">
        <v>10</v>
      </c>
    </row>
    <row r="20" spans="1:6" x14ac:dyDescent="0.35">
      <c r="A20" s="9">
        <v>1</v>
      </c>
      <c r="B20" s="27"/>
      <c r="C20" s="14"/>
      <c r="D20" s="61"/>
      <c r="E20" s="14"/>
      <c r="F20" s="61"/>
    </row>
    <row r="21" spans="1:6" x14ac:dyDescent="0.35">
      <c r="A21" s="9">
        <f t="shared" ref="A21:A29" si="1">A20+1</f>
        <v>2</v>
      </c>
      <c r="B21" s="27"/>
      <c r="C21" s="14"/>
      <c r="D21" s="61"/>
      <c r="E21" s="14"/>
      <c r="F21" s="61"/>
    </row>
    <row r="22" spans="1:6" x14ac:dyDescent="0.35">
      <c r="A22" s="9">
        <f t="shared" si="1"/>
        <v>3</v>
      </c>
      <c r="B22" s="27"/>
      <c r="C22" s="14"/>
      <c r="D22" s="61"/>
      <c r="E22" s="14"/>
      <c r="F22" s="61"/>
    </row>
    <row r="23" spans="1:6" x14ac:dyDescent="0.35">
      <c r="A23" s="9">
        <f t="shared" si="1"/>
        <v>4</v>
      </c>
      <c r="B23" s="27"/>
      <c r="C23" s="14"/>
      <c r="D23" s="61"/>
      <c r="E23" s="14"/>
      <c r="F23" s="61"/>
    </row>
    <row r="24" spans="1:6" x14ac:dyDescent="0.35">
      <c r="A24" s="9">
        <f t="shared" si="1"/>
        <v>5</v>
      </c>
      <c r="B24" s="27"/>
      <c r="C24" s="14"/>
      <c r="D24" s="61"/>
      <c r="E24" s="14"/>
      <c r="F24" s="61"/>
    </row>
    <row r="25" spans="1:6" x14ac:dyDescent="0.35">
      <c r="A25" s="9">
        <f t="shared" si="1"/>
        <v>6</v>
      </c>
      <c r="B25" s="27"/>
      <c r="C25" s="14"/>
      <c r="D25" s="61"/>
      <c r="E25" s="14"/>
      <c r="F25" s="61"/>
    </row>
    <row r="26" spans="1:6" x14ac:dyDescent="0.35">
      <c r="A26" s="9">
        <f t="shared" si="1"/>
        <v>7</v>
      </c>
      <c r="B26" s="27"/>
      <c r="C26" s="14"/>
      <c r="D26" s="61"/>
      <c r="E26" s="14"/>
      <c r="F26" s="61"/>
    </row>
    <row r="27" spans="1:6" x14ac:dyDescent="0.35">
      <c r="A27" s="9">
        <f t="shared" si="1"/>
        <v>8</v>
      </c>
      <c r="B27" s="27"/>
      <c r="C27" s="14"/>
      <c r="D27" s="61"/>
      <c r="E27" s="14"/>
      <c r="F27" s="61"/>
    </row>
    <row r="28" spans="1:6" x14ac:dyDescent="0.35">
      <c r="A28" s="9">
        <f t="shared" si="1"/>
        <v>9</v>
      </c>
      <c r="B28" s="27"/>
      <c r="C28" s="14"/>
      <c r="D28" s="61"/>
      <c r="E28" s="14"/>
      <c r="F28" s="61"/>
    </row>
    <row r="29" spans="1:6" x14ac:dyDescent="0.35">
      <c r="A29" s="9">
        <f t="shared" si="1"/>
        <v>10</v>
      </c>
      <c r="B29" s="27"/>
      <c r="C29" s="14"/>
      <c r="D29" s="61"/>
      <c r="E29" s="14"/>
      <c r="F29" s="61"/>
    </row>
    <row r="30" spans="1:6" x14ac:dyDescent="0.35">
      <c r="B30" s="15" t="e">
        <f>AVERAGE(B20:B29)</f>
        <v>#DIV/0!</v>
      </c>
      <c r="C30" s="16" t="e">
        <f>MEDIAN(C20:C29)</f>
        <v>#NUM!</v>
      </c>
      <c r="E30" s="16" t="e">
        <f>MEDIAN(E20:E29)</f>
        <v>#NUM!</v>
      </c>
    </row>
  </sheetData>
  <mergeCells count="6">
    <mergeCell ref="A1:K1"/>
    <mergeCell ref="A2:N2"/>
    <mergeCell ref="D6:D15"/>
    <mergeCell ref="F6:F15"/>
    <mergeCell ref="D20:D29"/>
    <mergeCell ref="F20:F29"/>
  </mergeCells>
  <conditionalFormatting sqref="B6:B15">
    <cfRule type="cellIs" dxfId="17" priority="2" operator="notBetween">
      <formula>55</formula>
      <formula>85</formula>
    </cfRule>
  </conditionalFormatting>
  <conditionalFormatting sqref="B16">
    <cfRule type="cellIs" dxfId="16" priority="3" operator="notBetween">
      <formula>67</formula>
      <formula>73</formula>
    </cfRule>
  </conditionalFormatting>
  <conditionalFormatting sqref="B20:B29">
    <cfRule type="cellIs" dxfId="15" priority="4" operator="notBetween">
      <formula>55</formula>
      <formula>85</formula>
    </cfRule>
  </conditionalFormatting>
  <conditionalFormatting sqref="B30">
    <cfRule type="cellIs" dxfId="14" priority="5" operator="notBetween">
      <formula>67</formula>
      <formula>73</formula>
    </cfRule>
  </conditionalFormatting>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Ripploend!$B$2:$B$4</xm:f>
          </x14:formula1>
          <x14:formula2>
            <xm:f>0</xm:f>
          </x14:formula2>
          <xm:sqref>D6:D15 D20:D29</xm:sqref>
        </x14:dataValidation>
        <x14:dataValidation type="list" allowBlank="1" showInputMessage="1" showErrorMessage="1" xr:uid="{00000000-0002-0000-0600-000001000000}">
          <x14:formula1>
            <xm:f>Ripploend!$D$2:$D$8</xm:f>
          </x14:formula1>
          <x14:formula2>
            <xm:f>0</xm:f>
          </x14:formula2>
          <xm:sqref>F6:F15 F20:F29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6"/>
  <sheetViews>
    <sheetView zoomScaleNormal="100" workbookViewId="0">
      <selection activeCell="G18" sqref="G18"/>
    </sheetView>
  </sheetViews>
  <sheetFormatPr defaultColWidth="8.7265625" defaultRowHeight="14.5" x14ac:dyDescent="0.35"/>
  <cols>
    <col min="1" max="1" width="12" style="9" customWidth="1"/>
    <col min="2" max="2" width="9.08984375" style="9" customWidth="1"/>
    <col min="3" max="3" width="15.1796875" style="9" customWidth="1"/>
    <col min="4" max="4" width="9.08984375" style="9" customWidth="1"/>
    <col min="5" max="5" width="15" style="9" customWidth="1"/>
    <col min="6" max="6" width="9.08984375" style="9" customWidth="1"/>
    <col min="7" max="7" width="15.1796875" customWidth="1"/>
    <col min="9" max="9" width="16.54296875" customWidth="1"/>
  </cols>
  <sheetData>
    <row r="1" spans="1:13" x14ac:dyDescent="0.35">
      <c r="A1" s="62" t="s">
        <v>65</v>
      </c>
      <c r="B1" s="62"/>
      <c r="C1" s="62"/>
      <c r="D1" s="62"/>
      <c r="E1" s="62"/>
      <c r="F1" s="62"/>
      <c r="G1" s="62"/>
      <c r="H1" s="62"/>
    </row>
    <row r="2" spans="1:13" x14ac:dyDescent="0.35">
      <c r="A2" s="63" t="s">
        <v>66</v>
      </c>
      <c r="B2" s="63"/>
      <c r="C2" s="63"/>
      <c r="D2" s="63"/>
      <c r="E2" s="63"/>
      <c r="F2" s="63"/>
      <c r="G2" s="63"/>
      <c r="H2" s="63"/>
      <c r="I2" s="63"/>
      <c r="J2" s="63"/>
      <c r="K2" s="63"/>
      <c r="L2" s="63"/>
      <c r="M2" s="63"/>
    </row>
    <row r="4" spans="1:13" x14ac:dyDescent="0.35">
      <c r="A4" s="11" t="s">
        <v>13</v>
      </c>
    </row>
    <row r="5" spans="1:13" ht="31.5" customHeight="1" x14ac:dyDescent="0.35">
      <c r="A5" s="12" t="s">
        <v>39</v>
      </c>
      <c r="B5" s="12" t="s">
        <v>40</v>
      </c>
      <c r="C5" s="13" t="s">
        <v>67</v>
      </c>
      <c r="D5" s="13" t="s">
        <v>10</v>
      </c>
      <c r="E5" s="13" t="s">
        <v>68</v>
      </c>
      <c r="F5" s="13" t="s">
        <v>10</v>
      </c>
    </row>
    <row r="6" spans="1:13" x14ac:dyDescent="0.35">
      <c r="A6" s="9">
        <v>1</v>
      </c>
      <c r="B6" s="9">
        <v>75</v>
      </c>
      <c r="C6" s="71">
        <v>15.9</v>
      </c>
      <c r="D6" s="64" t="s">
        <v>86</v>
      </c>
      <c r="E6" s="67">
        <v>824</v>
      </c>
      <c r="F6" s="64" t="s">
        <v>84</v>
      </c>
    </row>
    <row r="7" spans="1:13" x14ac:dyDescent="0.35">
      <c r="A7" s="9">
        <f t="shared" ref="A7:A15" si="0">A6+1</f>
        <v>2</v>
      </c>
      <c r="B7" s="9">
        <v>55</v>
      </c>
      <c r="C7" s="71">
        <v>6.45</v>
      </c>
      <c r="D7" s="64"/>
      <c r="E7" s="67">
        <v>356</v>
      </c>
      <c r="F7" s="64"/>
    </row>
    <row r="8" spans="1:13" x14ac:dyDescent="0.35">
      <c r="A8" s="9">
        <f t="shared" si="0"/>
        <v>3</v>
      </c>
      <c r="B8" s="9">
        <v>85</v>
      </c>
      <c r="C8" s="71">
        <v>17.600000000000001</v>
      </c>
      <c r="D8" s="64"/>
      <c r="E8" s="67">
        <v>963</v>
      </c>
      <c r="F8" s="64"/>
    </row>
    <row r="9" spans="1:13" x14ac:dyDescent="0.35">
      <c r="A9" s="9">
        <f t="shared" si="0"/>
        <v>4</v>
      </c>
      <c r="B9" s="9">
        <v>81</v>
      </c>
      <c r="C9" s="71">
        <v>8.33</v>
      </c>
      <c r="D9" s="64"/>
      <c r="E9" s="67">
        <v>472</v>
      </c>
      <c r="F9" s="64"/>
    </row>
    <row r="10" spans="1:13" x14ac:dyDescent="0.35">
      <c r="A10" s="9">
        <f t="shared" si="0"/>
        <v>5</v>
      </c>
      <c r="B10" s="9">
        <v>60</v>
      </c>
      <c r="C10" s="71">
        <v>13.6</v>
      </c>
      <c r="D10" s="64"/>
      <c r="E10" s="67">
        <v>716</v>
      </c>
      <c r="F10" s="64"/>
    </row>
    <row r="11" spans="1:13" x14ac:dyDescent="0.35">
      <c r="A11" s="9">
        <f t="shared" si="0"/>
        <v>6</v>
      </c>
      <c r="B11" s="9">
        <v>75</v>
      </c>
      <c r="C11" s="71">
        <v>6.42</v>
      </c>
      <c r="D11" s="64"/>
      <c r="E11" s="67">
        <v>347</v>
      </c>
      <c r="F11" s="64"/>
    </row>
    <row r="12" spans="1:13" x14ac:dyDescent="0.35">
      <c r="A12" s="9">
        <f t="shared" si="0"/>
        <v>7</v>
      </c>
      <c r="B12" s="9">
        <v>65</v>
      </c>
      <c r="C12" s="71">
        <v>4.3499999999999996</v>
      </c>
      <c r="D12" s="64"/>
      <c r="E12" s="67">
        <v>227</v>
      </c>
      <c r="F12" s="64"/>
    </row>
    <row r="13" spans="1:13" x14ac:dyDescent="0.35">
      <c r="A13" s="9">
        <f t="shared" si="0"/>
        <v>8</v>
      </c>
      <c r="B13" s="9">
        <v>70</v>
      </c>
      <c r="C13" s="71">
        <v>3.95</v>
      </c>
      <c r="D13" s="64"/>
      <c r="E13" s="67">
        <v>202</v>
      </c>
      <c r="F13" s="64"/>
    </row>
    <row r="14" spans="1:13" x14ac:dyDescent="0.35">
      <c r="A14" s="9">
        <f t="shared" si="0"/>
        <v>9</v>
      </c>
      <c r="B14" s="9">
        <v>65</v>
      </c>
      <c r="C14" s="71">
        <v>16.2</v>
      </c>
      <c r="D14" s="64"/>
      <c r="E14" s="67">
        <v>854</v>
      </c>
      <c r="F14" s="64"/>
    </row>
    <row r="15" spans="1:13" x14ac:dyDescent="0.35">
      <c r="A15" s="9">
        <f t="shared" si="0"/>
        <v>10</v>
      </c>
      <c r="B15" s="9">
        <v>56</v>
      </c>
      <c r="C15" s="71">
        <v>7.89</v>
      </c>
      <c r="D15" s="64"/>
      <c r="E15" s="67">
        <v>396</v>
      </c>
      <c r="F15" s="64"/>
    </row>
    <row r="16" spans="1:13" x14ac:dyDescent="0.35">
      <c r="B16" s="15">
        <f>AVERAGE(B6:B15)</f>
        <v>68.7</v>
      </c>
      <c r="C16" s="72">
        <f>MEDIAN(C6:C15)</f>
        <v>8.11</v>
      </c>
      <c r="E16" s="68">
        <f>MEDIAN(E6:E15)</f>
        <v>434</v>
      </c>
    </row>
    <row r="19" spans="1:6" x14ac:dyDescent="0.35">
      <c r="A19" s="11" t="s">
        <v>16</v>
      </c>
    </row>
    <row r="20" spans="1:6" ht="29" x14ac:dyDescent="0.35">
      <c r="A20" s="12" t="s">
        <v>39</v>
      </c>
      <c r="B20" s="12" t="s">
        <v>40</v>
      </c>
      <c r="C20" s="13" t="s">
        <v>67</v>
      </c>
      <c r="D20" s="13" t="s">
        <v>10</v>
      </c>
      <c r="E20" s="13" t="s">
        <v>68</v>
      </c>
      <c r="F20" s="13" t="s">
        <v>10</v>
      </c>
    </row>
    <row r="21" spans="1:6" x14ac:dyDescent="0.35">
      <c r="A21" s="9">
        <v>1</v>
      </c>
      <c r="C21" s="14"/>
      <c r="D21" s="61"/>
      <c r="E21" s="14"/>
      <c r="F21" s="61"/>
    </row>
    <row r="22" spans="1:6" x14ac:dyDescent="0.35">
      <c r="A22" s="9">
        <f t="shared" ref="A22:A30" si="1">A21+1</f>
        <v>2</v>
      </c>
      <c r="C22" s="14"/>
      <c r="D22" s="61"/>
      <c r="E22" s="14"/>
      <c r="F22" s="61"/>
    </row>
    <row r="23" spans="1:6" x14ac:dyDescent="0.35">
      <c r="A23" s="9">
        <f t="shared" si="1"/>
        <v>3</v>
      </c>
      <c r="C23" s="14"/>
      <c r="D23" s="61"/>
      <c r="E23" s="14"/>
      <c r="F23" s="61"/>
    </row>
    <row r="24" spans="1:6" x14ac:dyDescent="0.35">
      <c r="A24" s="9">
        <f t="shared" si="1"/>
        <v>4</v>
      </c>
      <c r="C24" s="14"/>
      <c r="D24" s="61"/>
      <c r="E24" s="14"/>
      <c r="F24" s="61"/>
    </row>
    <row r="25" spans="1:6" x14ac:dyDescent="0.35">
      <c r="A25" s="9">
        <f t="shared" si="1"/>
        <v>5</v>
      </c>
      <c r="C25" s="14"/>
      <c r="D25" s="61"/>
      <c r="E25" s="14"/>
      <c r="F25" s="61"/>
    </row>
    <row r="26" spans="1:6" x14ac:dyDescent="0.35">
      <c r="A26" s="9">
        <f t="shared" si="1"/>
        <v>6</v>
      </c>
      <c r="C26" s="14"/>
      <c r="D26" s="61"/>
      <c r="E26" s="14"/>
      <c r="F26" s="61"/>
    </row>
    <row r="27" spans="1:6" x14ac:dyDescent="0.35">
      <c r="A27" s="9">
        <f t="shared" si="1"/>
        <v>7</v>
      </c>
      <c r="C27" s="14"/>
      <c r="D27" s="61"/>
      <c r="E27" s="14"/>
      <c r="F27" s="61"/>
    </row>
    <row r="28" spans="1:6" x14ac:dyDescent="0.35">
      <c r="A28" s="9">
        <f t="shared" si="1"/>
        <v>8</v>
      </c>
      <c r="C28" s="14"/>
      <c r="D28" s="61"/>
      <c r="E28" s="14"/>
      <c r="F28" s="61"/>
    </row>
    <row r="29" spans="1:6" x14ac:dyDescent="0.35">
      <c r="A29" s="9">
        <f t="shared" si="1"/>
        <v>9</v>
      </c>
      <c r="C29" s="14"/>
      <c r="D29" s="61"/>
      <c r="E29" s="14"/>
      <c r="F29" s="61"/>
    </row>
    <row r="30" spans="1:6" x14ac:dyDescent="0.35">
      <c r="A30" s="9">
        <f t="shared" si="1"/>
        <v>10</v>
      </c>
      <c r="C30" s="14"/>
      <c r="D30" s="61"/>
      <c r="E30" s="14"/>
      <c r="F30" s="61"/>
    </row>
    <row r="31" spans="1:6" x14ac:dyDescent="0.35">
      <c r="B31" s="15" t="e">
        <f>AVERAGE(B21:B30)</f>
        <v>#DIV/0!</v>
      </c>
      <c r="C31" s="16" t="e">
        <f>MEDIAN(C21:C30)</f>
        <v>#NUM!</v>
      </c>
      <c r="E31" s="16" t="e">
        <f>MEDIAN(E21:E30)</f>
        <v>#NUM!</v>
      </c>
    </row>
    <row r="34" spans="1:6" x14ac:dyDescent="0.35">
      <c r="A34" s="11" t="s">
        <v>17</v>
      </c>
    </row>
    <row r="35" spans="1:6" ht="29" x14ac:dyDescent="0.35">
      <c r="A35" s="12" t="s">
        <v>39</v>
      </c>
      <c r="B35" s="12" t="s">
        <v>40</v>
      </c>
      <c r="C35" s="13" t="s">
        <v>67</v>
      </c>
      <c r="D35" s="13" t="s">
        <v>10</v>
      </c>
      <c r="E35" s="13" t="s">
        <v>68</v>
      </c>
      <c r="F35" s="13" t="s">
        <v>10</v>
      </c>
    </row>
    <row r="36" spans="1:6" x14ac:dyDescent="0.35">
      <c r="A36" s="9">
        <v>1</v>
      </c>
      <c r="C36" s="14"/>
      <c r="D36" s="61"/>
      <c r="E36" s="14"/>
      <c r="F36" s="61"/>
    </row>
    <row r="37" spans="1:6" x14ac:dyDescent="0.35">
      <c r="A37" s="9">
        <f t="shared" ref="A37:A45" si="2">A36+1</f>
        <v>2</v>
      </c>
      <c r="C37" s="14"/>
      <c r="D37" s="61"/>
      <c r="E37" s="14"/>
      <c r="F37" s="61"/>
    </row>
    <row r="38" spans="1:6" x14ac:dyDescent="0.35">
      <c r="A38" s="9">
        <f t="shared" si="2"/>
        <v>3</v>
      </c>
      <c r="C38" s="14"/>
      <c r="D38" s="61"/>
      <c r="E38" s="14"/>
      <c r="F38" s="61"/>
    </row>
    <row r="39" spans="1:6" x14ac:dyDescent="0.35">
      <c r="A39" s="9">
        <f t="shared" si="2"/>
        <v>4</v>
      </c>
      <c r="C39" s="14"/>
      <c r="D39" s="61"/>
      <c r="E39" s="14"/>
      <c r="F39" s="61"/>
    </row>
    <row r="40" spans="1:6" x14ac:dyDescent="0.35">
      <c r="A40" s="9">
        <f t="shared" si="2"/>
        <v>5</v>
      </c>
      <c r="C40" s="14"/>
      <c r="D40" s="61"/>
      <c r="E40" s="14"/>
      <c r="F40" s="61"/>
    </row>
    <row r="41" spans="1:6" x14ac:dyDescent="0.35">
      <c r="A41" s="9">
        <f t="shared" si="2"/>
        <v>6</v>
      </c>
      <c r="C41" s="14"/>
      <c r="D41" s="61"/>
      <c r="E41" s="14"/>
      <c r="F41" s="61"/>
    </row>
    <row r="42" spans="1:6" x14ac:dyDescent="0.35">
      <c r="A42" s="9">
        <f t="shared" si="2"/>
        <v>7</v>
      </c>
      <c r="C42" s="14"/>
      <c r="D42" s="61"/>
      <c r="E42" s="14"/>
      <c r="F42" s="61"/>
    </row>
    <row r="43" spans="1:6" x14ac:dyDescent="0.35">
      <c r="A43" s="9">
        <f t="shared" si="2"/>
        <v>8</v>
      </c>
      <c r="C43" s="14"/>
      <c r="D43" s="61"/>
      <c r="E43" s="14"/>
      <c r="F43" s="61"/>
    </row>
    <row r="44" spans="1:6" x14ac:dyDescent="0.35">
      <c r="A44" s="9">
        <f t="shared" si="2"/>
        <v>9</v>
      </c>
      <c r="C44" s="14"/>
      <c r="D44" s="61"/>
      <c r="E44" s="14"/>
      <c r="F44" s="61"/>
    </row>
    <row r="45" spans="1:6" x14ac:dyDescent="0.35">
      <c r="A45" s="9">
        <f t="shared" si="2"/>
        <v>10</v>
      </c>
      <c r="C45" s="14"/>
      <c r="D45" s="61"/>
      <c r="E45" s="14"/>
      <c r="F45" s="61"/>
    </row>
    <row r="46" spans="1:6" x14ac:dyDescent="0.35">
      <c r="B46" s="15" t="e">
        <f>AVERAGE(B36:B45)</f>
        <v>#DIV/0!</v>
      </c>
      <c r="C46" s="16" t="e">
        <f>MEDIAN(C36:C45)</f>
        <v>#NUM!</v>
      </c>
      <c r="E46" s="16" t="e">
        <f>MEDIAN(E36:E45)</f>
        <v>#NUM!</v>
      </c>
    </row>
  </sheetData>
  <mergeCells count="8">
    <mergeCell ref="D36:D45"/>
    <mergeCell ref="F36:F45"/>
    <mergeCell ref="A1:H1"/>
    <mergeCell ref="A2:M2"/>
    <mergeCell ref="D6:D15"/>
    <mergeCell ref="F6:F15"/>
    <mergeCell ref="D21:D30"/>
    <mergeCell ref="F21:F30"/>
  </mergeCells>
  <conditionalFormatting sqref="B6:B15">
    <cfRule type="cellIs" dxfId="13" priority="2" operator="notBetween">
      <formula>55</formula>
      <formula>85</formula>
    </cfRule>
  </conditionalFormatting>
  <conditionalFormatting sqref="B16">
    <cfRule type="cellIs" dxfId="12" priority="3" operator="notBetween">
      <formula>67</formula>
      <formula>73</formula>
    </cfRule>
  </conditionalFormatting>
  <conditionalFormatting sqref="B21:B30">
    <cfRule type="cellIs" dxfId="11" priority="4" operator="notBetween">
      <formula>55</formula>
      <formula>85</formula>
    </cfRule>
  </conditionalFormatting>
  <conditionalFormatting sqref="B31">
    <cfRule type="cellIs" dxfId="10" priority="5" operator="notBetween">
      <formula>67</formula>
      <formula>73</formula>
    </cfRule>
  </conditionalFormatting>
  <conditionalFormatting sqref="B36:B45">
    <cfRule type="cellIs" dxfId="9" priority="6" operator="notBetween">
      <formula>55</formula>
      <formula>85</formula>
    </cfRule>
  </conditionalFormatting>
  <conditionalFormatting sqref="B46">
    <cfRule type="cellIs" dxfId="8" priority="7" operator="notBetween">
      <formula>67</formula>
      <formula>73</formula>
    </cfRule>
  </conditionalFormatting>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Ripploend!$B$2:$B$4</xm:f>
          </x14:formula1>
          <x14:formula2>
            <xm:f>0</xm:f>
          </x14:formula2>
          <xm:sqref>D6:D15 D21:D30 D36:D45</xm:sqref>
        </x14:dataValidation>
        <x14:dataValidation type="list" allowBlank="1" showInputMessage="1" showErrorMessage="1" xr:uid="{00000000-0002-0000-0700-000001000000}">
          <x14:formula1>
            <xm:f>Ripploend!$D$2:$D$8</xm:f>
          </x14:formula1>
          <x14:formula2>
            <xm:f>0</xm:f>
          </x14:formula2>
          <xm:sqref>F6:F15 F21:F30 F36:F45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1"/>
  <sheetViews>
    <sheetView zoomScaleNormal="100" workbookViewId="0">
      <selection activeCell="H8" sqref="H8"/>
    </sheetView>
  </sheetViews>
  <sheetFormatPr defaultColWidth="8.7265625" defaultRowHeight="14.5" x14ac:dyDescent="0.35"/>
  <cols>
    <col min="1" max="1" width="11.453125" style="9" customWidth="1"/>
    <col min="2" max="2" width="10" style="9" customWidth="1"/>
    <col min="3" max="3" width="15.26953125" style="9" customWidth="1"/>
    <col min="4" max="4" width="17.81640625" style="9" customWidth="1"/>
    <col min="5" max="5" width="9.08984375" style="9" customWidth="1"/>
    <col min="6" max="6" width="17.81640625" customWidth="1"/>
    <col min="11" max="11" width="20.81640625" customWidth="1"/>
  </cols>
  <sheetData>
    <row r="1" spans="1:11" x14ac:dyDescent="0.35">
      <c r="A1" s="62" t="s">
        <v>69</v>
      </c>
      <c r="B1" s="62"/>
      <c r="C1" s="62"/>
      <c r="D1" s="62"/>
      <c r="E1" s="62"/>
      <c r="F1" s="62"/>
    </row>
    <row r="2" spans="1:11" x14ac:dyDescent="0.35">
      <c r="A2" s="63" t="s">
        <v>70</v>
      </c>
      <c r="B2" s="63"/>
      <c r="C2" s="63"/>
      <c r="D2" s="63"/>
      <c r="E2" s="63"/>
      <c r="F2" s="63"/>
      <c r="G2" s="63"/>
      <c r="H2" s="63"/>
      <c r="I2" s="63"/>
      <c r="J2" s="63"/>
      <c r="K2" s="63"/>
    </row>
    <row r="4" spans="1:11" x14ac:dyDescent="0.35">
      <c r="A4" s="11" t="s">
        <v>13</v>
      </c>
    </row>
    <row r="5" spans="1:11" ht="58" x14ac:dyDescent="0.35">
      <c r="A5" s="12" t="s">
        <v>39</v>
      </c>
      <c r="B5" s="12" t="s">
        <v>40</v>
      </c>
      <c r="C5" s="13" t="s">
        <v>71</v>
      </c>
      <c r="D5" s="13" t="s">
        <v>72</v>
      </c>
      <c r="E5" s="12" t="s">
        <v>10</v>
      </c>
    </row>
    <row r="6" spans="1:11" x14ac:dyDescent="0.35">
      <c r="A6" s="9">
        <v>1</v>
      </c>
      <c r="C6" s="28"/>
      <c r="D6" s="14"/>
      <c r="E6" s="61"/>
    </row>
    <row r="7" spans="1:11" x14ac:dyDescent="0.35">
      <c r="A7" s="9">
        <f t="shared" ref="A7:A15" si="0">A6+1</f>
        <v>2</v>
      </c>
      <c r="C7" s="28"/>
      <c r="D7" s="14"/>
      <c r="E7" s="61"/>
    </row>
    <row r="8" spans="1:11" x14ac:dyDescent="0.35">
      <c r="A8" s="9">
        <f t="shared" si="0"/>
        <v>3</v>
      </c>
      <c r="C8" s="28"/>
      <c r="D8" s="14"/>
      <c r="E8" s="61"/>
    </row>
    <row r="9" spans="1:11" x14ac:dyDescent="0.35">
      <c r="A9" s="9">
        <f t="shared" si="0"/>
        <v>4</v>
      </c>
      <c r="C9" s="28"/>
      <c r="D9" s="14"/>
      <c r="E9" s="61"/>
    </row>
    <row r="10" spans="1:11" x14ac:dyDescent="0.35">
      <c r="A10" s="9">
        <f t="shared" si="0"/>
        <v>5</v>
      </c>
      <c r="C10" s="28"/>
      <c r="D10" s="14"/>
      <c r="E10" s="61"/>
    </row>
    <row r="11" spans="1:11" x14ac:dyDescent="0.35">
      <c r="A11" s="9">
        <f t="shared" si="0"/>
        <v>6</v>
      </c>
      <c r="C11" s="28"/>
      <c r="D11" s="14"/>
      <c r="E11" s="61"/>
    </row>
    <row r="12" spans="1:11" x14ac:dyDescent="0.35">
      <c r="A12" s="9">
        <f t="shared" si="0"/>
        <v>7</v>
      </c>
      <c r="C12" s="28"/>
      <c r="D12" s="14"/>
      <c r="E12" s="61"/>
    </row>
    <row r="13" spans="1:11" x14ac:dyDescent="0.35">
      <c r="A13" s="9">
        <f t="shared" si="0"/>
        <v>8</v>
      </c>
      <c r="C13" s="28"/>
      <c r="D13" s="14"/>
      <c r="E13" s="61"/>
    </row>
    <row r="14" spans="1:11" x14ac:dyDescent="0.35">
      <c r="A14" s="9">
        <f t="shared" si="0"/>
        <v>9</v>
      </c>
      <c r="C14" s="28"/>
      <c r="D14" s="14"/>
      <c r="E14" s="61"/>
    </row>
    <row r="15" spans="1:11" x14ac:dyDescent="0.35">
      <c r="A15" s="9">
        <f t="shared" si="0"/>
        <v>10</v>
      </c>
      <c r="C15" s="28"/>
      <c r="D15" s="14"/>
      <c r="E15" s="61"/>
    </row>
    <row r="16" spans="1:11" x14ac:dyDescent="0.35">
      <c r="B16" s="15" t="e">
        <f>AVERAGE(B6:B15)</f>
        <v>#DIV/0!</v>
      </c>
      <c r="C16" s="29" t="e">
        <f>AVERAGE(C6:C15)</f>
        <v>#DIV/0!</v>
      </c>
      <c r="D16" s="16" t="e">
        <f>MEDIAN(D6:D15)</f>
        <v>#NUM!</v>
      </c>
    </row>
    <row r="19" spans="1:5" x14ac:dyDescent="0.35">
      <c r="A19" s="11" t="s">
        <v>16</v>
      </c>
    </row>
    <row r="20" spans="1:5" ht="58" x14ac:dyDescent="0.35">
      <c r="A20" s="12" t="s">
        <v>39</v>
      </c>
      <c r="B20" s="12" t="s">
        <v>40</v>
      </c>
      <c r="C20" s="13" t="s">
        <v>71</v>
      </c>
      <c r="D20" s="13" t="s">
        <v>72</v>
      </c>
      <c r="E20" s="12" t="s">
        <v>10</v>
      </c>
    </row>
    <row r="21" spans="1:5" x14ac:dyDescent="0.35">
      <c r="A21" s="9">
        <v>1</v>
      </c>
      <c r="C21" s="28"/>
      <c r="D21" s="14"/>
      <c r="E21" s="61"/>
    </row>
    <row r="22" spans="1:5" x14ac:dyDescent="0.35">
      <c r="A22" s="9">
        <f t="shared" ref="A22:A30" si="1">A21+1</f>
        <v>2</v>
      </c>
      <c r="C22" s="28"/>
      <c r="D22" s="14"/>
      <c r="E22" s="61"/>
    </row>
    <row r="23" spans="1:5" x14ac:dyDescent="0.35">
      <c r="A23" s="9">
        <f t="shared" si="1"/>
        <v>3</v>
      </c>
      <c r="C23" s="28"/>
      <c r="D23" s="14"/>
      <c r="E23" s="61"/>
    </row>
    <row r="24" spans="1:5" x14ac:dyDescent="0.35">
      <c r="A24" s="9">
        <f t="shared" si="1"/>
        <v>4</v>
      </c>
      <c r="C24" s="28"/>
      <c r="D24" s="14"/>
      <c r="E24" s="61"/>
    </row>
    <row r="25" spans="1:5" x14ac:dyDescent="0.35">
      <c r="A25" s="9">
        <f t="shared" si="1"/>
        <v>5</v>
      </c>
      <c r="C25" s="28"/>
      <c r="D25" s="14"/>
      <c r="E25" s="61"/>
    </row>
    <row r="26" spans="1:5" x14ac:dyDescent="0.35">
      <c r="A26" s="9">
        <f t="shared" si="1"/>
        <v>6</v>
      </c>
      <c r="C26" s="28"/>
      <c r="D26" s="14"/>
      <c r="E26" s="61"/>
    </row>
    <row r="27" spans="1:5" x14ac:dyDescent="0.35">
      <c r="A27" s="9">
        <f t="shared" si="1"/>
        <v>7</v>
      </c>
      <c r="C27" s="28"/>
      <c r="D27" s="14"/>
      <c r="E27" s="61"/>
    </row>
    <row r="28" spans="1:5" x14ac:dyDescent="0.35">
      <c r="A28" s="9">
        <f t="shared" si="1"/>
        <v>8</v>
      </c>
      <c r="C28" s="28"/>
      <c r="D28" s="14"/>
      <c r="E28" s="61"/>
    </row>
    <row r="29" spans="1:5" x14ac:dyDescent="0.35">
      <c r="A29" s="9">
        <f t="shared" si="1"/>
        <v>9</v>
      </c>
      <c r="C29" s="28"/>
      <c r="D29" s="14"/>
      <c r="E29" s="61"/>
    </row>
    <row r="30" spans="1:5" x14ac:dyDescent="0.35">
      <c r="A30" s="9">
        <f t="shared" si="1"/>
        <v>10</v>
      </c>
      <c r="C30" s="28"/>
      <c r="D30" s="14"/>
      <c r="E30" s="61"/>
    </row>
    <row r="31" spans="1:5" x14ac:dyDescent="0.35">
      <c r="B31" s="15" t="e">
        <f>AVERAGE(B21:B30)</f>
        <v>#DIV/0!</v>
      </c>
      <c r="C31" s="29" t="e">
        <f>AVERAGE(C21:C30)</f>
        <v>#DIV/0!</v>
      </c>
      <c r="D31" s="16" t="e">
        <f>MEDIAN(D21:D30)</f>
        <v>#NUM!</v>
      </c>
    </row>
  </sheetData>
  <mergeCells count="4">
    <mergeCell ref="A1:F1"/>
    <mergeCell ref="A2:K2"/>
    <mergeCell ref="E6:E15"/>
    <mergeCell ref="E21:E30"/>
  </mergeCells>
  <conditionalFormatting sqref="B6:B15">
    <cfRule type="cellIs" dxfId="7" priority="2" operator="notBetween">
      <formula>65</formula>
      <formula>95</formula>
    </cfRule>
  </conditionalFormatting>
  <conditionalFormatting sqref="B16">
    <cfRule type="cellIs" dxfId="6" priority="3" operator="notBetween">
      <formula>77</formula>
      <formula>83</formula>
    </cfRule>
  </conditionalFormatting>
  <conditionalFormatting sqref="B21:B30">
    <cfRule type="cellIs" dxfId="5" priority="5" operator="notBetween">
      <formula>65</formula>
      <formula>95</formula>
    </cfRule>
  </conditionalFormatting>
  <conditionalFormatting sqref="B31">
    <cfRule type="cellIs" dxfId="4" priority="4" operator="notBetween">
      <formula>77</formula>
      <formula>83</formula>
    </cfRule>
  </conditionalFormatting>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Ripploend!$C$2:$C$4</xm:f>
          </x14:formula1>
          <x14:formula2>
            <xm:f>0</xm:f>
          </x14:formula2>
          <xm:sqref>E6:E15 E21:E30</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210</TotalTime>
  <Application>Microsoft Excel</Application>
  <DocSecurity>0</DocSecurity>
  <ScaleCrop>false</ScaleCrop>
  <HeadingPairs>
    <vt:vector size="2" baseType="variant">
      <vt:variant>
        <vt:lpstr>Töölehed</vt:lpstr>
      </vt:variant>
      <vt:variant>
        <vt:i4>11</vt:i4>
      </vt:variant>
    </vt:vector>
  </HeadingPairs>
  <TitlesOfParts>
    <vt:vector size="11" baseType="lpstr">
      <vt:lpstr>Üld- ja doosiandmed</vt:lpstr>
      <vt:lpstr>1 Rö rindkere PA</vt:lpstr>
      <vt:lpstr>2 Rö nimmelülidest AP ja LAT</vt:lpstr>
      <vt:lpstr>3 Mammo CC ja MLO</vt:lpstr>
      <vt:lpstr>4 KT pea natiiv</vt:lpstr>
      <vt:lpstr>5 Kaela ja Willis'i arterid</vt:lpstr>
      <vt:lpstr>6 KATE KT, kontrastiga</vt:lpstr>
      <vt:lpstr>7 Kõhu-ja vaagna KT kontrastig</vt:lpstr>
      <vt:lpstr>8 Koronarograafia</vt:lpstr>
      <vt:lpstr>9 Koronaarangioplastika, 1. st</vt:lpstr>
      <vt:lpstr>Ripploend</vt:lpstr>
    </vt:vector>
  </TitlesOfParts>
  <Company>Sotsiaalministeerium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Kadri Kapp</dc:creator>
  <dc:description/>
  <cp:lastModifiedBy>Kalle Kepler</cp:lastModifiedBy>
  <cp:revision>19</cp:revision>
  <dcterms:created xsi:type="dcterms:W3CDTF">2020-01-29T09:31:44Z</dcterms:created>
  <dcterms:modified xsi:type="dcterms:W3CDTF">2024-04-13T10:47:11Z</dcterms:modified>
  <dc:language>et-EE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-2024598103</vt:i4>
  </property>
  <property fmtid="{D5CDD505-2E9C-101B-9397-08002B2CF9AE}" pid="3" name="_AuthorEmail">
    <vt:lpwstr>jelizaveta.ter-minasjan@terviseamet.ee</vt:lpwstr>
  </property>
  <property fmtid="{D5CDD505-2E9C-101B-9397-08002B2CF9AE}" pid="4" name="_AuthorEmailDisplayName">
    <vt:lpwstr>Jelizaveta Ter-Minasjan</vt:lpwstr>
  </property>
  <property fmtid="{D5CDD505-2E9C-101B-9397-08002B2CF9AE}" pid="5" name="_EmailSubject">
    <vt:lpwstr>2023 kohta doosiandmete edastamine Terviseametile</vt:lpwstr>
  </property>
  <property fmtid="{D5CDD505-2E9C-101B-9397-08002B2CF9AE}" pid="6" name="_NewReviewCycle">
    <vt:lpwstr/>
  </property>
  <property fmtid="{D5CDD505-2E9C-101B-9397-08002B2CF9AE}" pid="7" name="_ReviewingToolsShownOnce">
    <vt:lpwstr/>
  </property>
</Properties>
</file>